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<sst xmlns="http://schemas.openxmlformats.org/spreadsheetml/2006/main" count="1383" uniqueCount="947">
  <si>
    <t>http://www.ttk.udm.ru/</t>
  </si>
  <si>
    <t>E-mail:</t>
  </si>
  <si>
    <t>office@ttk.izhnet.ru</t>
  </si>
  <si>
    <t>E-mail:  Offise@ttk.izhnet.ru</t>
  </si>
  <si>
    <t>Наименование</t>
  </si>
  <si>
    <t>Код</t>
  </si>
  <si>
    <t>Артикул</t>
  </si>
  <si>
    <t xml:space="preserve"> </t>
  </si>
  <si>
    <t>Наличие на складе</t>
  </si>
  <si>
    <t>Цена</t>
  </si>
  <si>
    <t>Цена с НДС</t>
  </si>
  <si>
    <t>Стоимость</t>
  </si>
  <si>
    <t>Барабан зубчатый</t>
  </si>
  <si>
    <t>1139</t>
  </si>
  <si>
    <t>18-14-104</t>
  </si>
  <si>
    <t>шт</t>
  </si>
  <si>
    <t>Вкладыш рулевой продольной тяги</t>
  </si>
  <si>
    <t>716</t>
  </si>
  <si>
    <t>130-3003022</t>
  </si>
  <si>
    <t>шт.</t>
  </si>
  <si>
    <t>Наконечник рулевой тяги левый (260,6437)</t>
  </si>
  <si>
    <t>710</t>
  </si>
  <si>
    <t>260-3414017</t>
  </si>
  <si>
    <t>Распылитель 16.1112110 (16)</t>
  </si>
  <si>
    <t>1147</t>
  </si>
  <si>
    <t>6А1-20с2-16</t>
  </si>
  <si>
    <t>Сальник КПП 2,2-75х102-12 (210-2402052)</t>
  </si>
  <si>
    <t>415</t>
  </si>
  <si>
    <t>238-1721088</t>
  </si>
  <si>
    <t>Фонарь задний 24в МАЗ,КРАЗ</t>
  </si>
  <si>
    <t>295</t>
  </si>
  <si>
    <t>ФП130-3716010-В</t>
  </si>
  <si>
    <t>Автолампа</t>
  </si>
  <si>
    <t>3</t>
  </si>
  <si>
    <t>А 24-21-4</t>
  </si>
  <si>
    <t>Автолампа (лампа фарная)  (2-конт.ТРАКТ)</t>
  </si>
  <si>
    <t>140</t>
  </si>
  <si>
    <t>А12-50-21</t>
  </si>
  <si>
    <t>Автолампа аварийная с цоколем</t>
  </si>
  <si>
    <t>17</t>
  </si>
  <si>
    <t>А24-3</t>
  </si>
  <si>
    <t>Амортизатор задний</t>
  </si>
  <si>
    <t>1</t>
  </si>
  <si>
    <t>408-2915006</t>
  </si>
  <si>
    <t>Бегунок</t>
  </si>
  <si>
    <t>483</t>
  </si>
  <si>
    <t>24.3706020</t>
  </si>
  <si>
    <t>Бегунок ( Р11-3706020)</t>
  </si>
  <si>
    <t>455</t>
  </si>
  <si>
    <t>Р11-020</t>
  </si>
  <si>
    <t>Бендикс стартера (привод) (БАТЭ)</t>
  </si>
  <si>
    <t>389</t>
  </si>
  <si>
    <t>СТ230-3708600-01</t>
  </si>
  <si>
    <t>Вентилятор (лопасти) в сб.</t>
  </si>
  <si>
    <t>832</t>
  </si>
  <si>
    <t>130-1308010-06</t>
  </si>
  <si>
    <t>Вкладыш верхний поперечной рулевой (Сухарь верхний)</t>
  </si>
  <si>
    <t>16</t>
  </si>
  <si>
    <t>130-3003066</t>
  </si>
  <si>
    <t>Выключатель</t>
  </si>
  <si>
    <t>499</t>
  </si>
  <si>
    <t>ВК343-01.17</t>
  </si>
  <si>
    <t>Выключатель (замок) зажигания ЗИЛ</t>
  </si>
  <si>
    <t>98</t>
  </si>
  <si>
    <t>ВК-350</t>
  </si>
  <si>
    <t>Выключатель массы, спецтехника (СОАТЭ)</t>
  </si>
  <si>
    <t>477</t>
  </si>
  <si>
    <t>1400.3737</t>
  </si>
  <si>
    <t>Гайка пальца реактивной штанги</t>
  </si>
  <si>
    <t>76</t>
  </si>
  <si>
    <t>349605-П29</t>
  </si>
  <si>
    <t>Генератор</t>
  </si>
  <si>
    <t>465</t>
  </si>
  <si>
    <t>Г287</t>
  </si>
  <si>
    <t>Генератор (28в) Т-130М, Т-170</t>
  </si>
  <si>
    <t>464</t>
  </si>
  <si>
    <t>Г1000В10.1</t>
  </si>
  <si>
    <t>Генератор (28в,90а) КАМАЗ-4310</t>
  </si>
  <si>
    <t>64</t>
  </si>
  <si>
    <t>6562-3701000</t>
  </si>
  <si>
    <t>Генератор VG-911</t>
  </si>
  <si>
    <t>19</t>
  </si>
  <si>
    <t>9901005240</t>
  </si>
  <si>
    <t>Генератор Г-250 И1(323701)</t>
  </si>
  <si>
    <t>68</t>
  </si>
  <si>
    <t>130-3701010</t>
  </si>
  <si>
    <t>Генератор ГАЗ -53-92, КАВЗ 3976-01</t>
  </si>
  <si>
    <t>445</t>
  </si>
  <si>
    <t>1621.3701</t>
  </si>
  <si>
    <t>Датчик водяной</t>
  </si>
  <si>
    <t>88</t>
  </si>
  <si>
    <t>ТМ111</t>
  </si>
  <si>
    <t>Катушка зажигания /АЗЛК,ВАЗ/</t>
  </si>
  <si>
    <t>108</t>
  </si>
  <si>
    <t>Б 117</t>
  </si>
  <si>
    <t>Катушка зажигания ЗИЛ-130 (Б-114Б)</t>
  </si>
  <si>
    <t>109</t>
  </si>
  <si>
    <t>Б-114-3740000</t>
  </si>
  <si>
    <t>Клапан впускной</t>
  </si>
  <si>
    <t>150</t>
  </si>
  <si>
    <t>66-1007015</t>
  </si>
  <si>
    <t>Клапан обратный</t>
  </si>
  <si>
    <t>39</t>
  </si>
  <si>
    <t>100-3562210</t>
  </si>
  <si>
    <t>Комплект в/в проводов</t>
  </si>
  <si>
    <t>114</t>
  </si>
  <si>
    <t>ЗИЛ-130С-01</t>
  </si>
  <si>
    <t>Коробка раздаточная</t>
  </si>
  <si>
    <t>214</t>
  </si>
  <si>
    <t>250-1800020</t>
  </si>
  <si>
    <t>Коробка раздаточная (256,257,258)</t>
  </si>
  <si>
    <t>215</t>
  </si>
  <si>
    <t>256-1800020</t>
  </si>
  <si>
    <t>Кран сливной с блока (большой)</t>
  </si>
  <si>
    <t>110</t>
  </si>
  <si>
    <t>130-1305010-Е</t>
  </si>
  <si>
    <t>Кран тормозной (УРАЛ-4320)</t>
  </si>
  <si>
    <t>227</t>
  </si>
  <si>
    <t>11-3514010</t>
  </si>
  <si>
    <t>Кран тормозной в сб.</t>
  </si>
  <si>
    <t>835</t>
  </si>
  <si>
    <t>131-3514010-Б</t>
  </si>
  <si>
    <t>Манжета клапана</t>
  </si>
  <si>
    <t>830</t>
  </si>
  <si>
    <t>240-1007020</t>
  </si>
  <si>
    <t>Мотор омывателя с насосом в сб.(Бачок омывателя /ВАЗ,ГАЗ,ЗИЛ/ 12В в сб.</t>
  </si>
  <si>
    <t>3670</t>
  </si>
  <si>
    <t>1102.5208</t>
  </si>
  <si>
    <t>Наконечник поперечной рул. тяги (лев.)6422-3003057)</t>
  </si>
  <si>
    <t>279</t>
  </si>
  <si>
    <t>200-3003057</t>
  </si>
  <si>
    <t>Наконечник поперечной рул. тяги (прав)6422-3003056)</t>
  </si>
  <si>
    <t>280</t>
  </si>
  <si>
    <t>200-3003056</t>
  </si>
  <si>
    <t>Наконечник рулевой тяги левый 6510</t>
  </si>
  <si>
    <t>656</t>
  </si>
  <si>
    <t>6422-3003057</t>
  </si>
  <si>
    <t>Насос водяной (без шкива)</t>
  </si>
  <si>
    <t>734</t>
  </si>
  <si>
    <t>130-1307010-Б4</t>
  </si>
  <si>
    <t>Палец реактивной штанги</t>
  </si>
  <si>
    <t>305</t>
  </si>
  <si>
    <t>210-2919028</t>
  </si>
  <si>
    <t>Патрубок водяного охлаждения нижний</t>
  </si>
  <si>
    <t>831</t>
  </si>
  <si>
    <t>130-1303026-Б2</t>
  </si>
  <si>
    <t>Патрубок водяного охлаждения средний</t>
  </si>
  <si>
    <t>147</t>
  </si>
  <si>
    <t>21-1303010</t>
  </si>
  <si>
    <t>Подшипник выжимной</t>
  </si>
  <si>
    <t>3144</t>
  </si>
  <si>
    <t>688811</t>
  </si>
  <si>
    <t>Пружина (колодок) ручного тормоза (большая)</t>
  </si>
  <si>
    <t>771</t>
  </si>
  <si>
    <t>130-3507048</t>
  </si>
  <si>
    <t>Радиатор водяной ЗИЛ 131 (3ряд)</t>
  </si>
  <si>
    <t>617</t>
  </si>
  <si>
    <t>131-1301007-04</t>
  </si>
  <si>
    <t>Сальник подкачки КРАЗ  105х130х12</t>
  </si>
  <si>
    <t>611</t>
  </si>
  <si>
    <t>255Б-4224016</t>
  </si>
  <si>
    <t>Стартер ГАЗ 2410</t>
  </si>
  <si>
    <t>377</t>
  </si>
  <si>
    <t>СТ-230 Б4</t>
  </si>
  <si>
    <t>Стартер ЯМЗ-236, -238, -7511</t>
  </si>
  <si>
    <t>3156</t>
  </si>
  <si>
    <t>СТ142Т</t>
  </si>
  <si>
    <t>Тормоз стояночный в  сборе</t>
  </si>
  <si>
    <t>453</t>
  </si>
  <si>
    <t>250-3507005</t>
  </si>
  <si>
    <t>Труба глушителя выпускная</t>
  </si>
  <si>
    <t>740</t>
  </si>
  <si>
    <t>5301-1203052-20</t>
  </si>
  <si>
    <t>Труба глушителя приемная левая с газоотбор.</t>
  </si>
  <si>
    <t>807</t>
  </si>
  <si>
    <t>131-1203011-Б2</t>
  </si>
  <si>
    <t>Труба приемная</t>
  </si>
  <si>
    <t>151</t>
  </si>
  <si>
    <t>33021-1203010</t>
  </si>
  <si>
    <t>Трубка отводящая от форсунок (дренажная)</t>
  </si>
  <si>
    <t>1148</t>
  </si>
  <si>
    <t>236-1104370</t>
  </si>
  <si>
    <t>Тяга рулевая боковая</t>
  </si>
  <si>
    <t>51</t>
  </si>
  <si>
    <t>408-3003052</t>
  </si>
  <si>
    <t>Указатель поворота</t>
  </si>
  <si>
    <t>828</t>
  </si>
  <si>
    <t>4609.3726010</t>
  </si>
  <si>
    <t>Фара левая</t>
  </si>
  <si>
    <t>479</t>
  </si>
  <si>
    <t>1502.3775</t>
  </si>
  <si>
    <t>Фара правая</t>
  </si>
  <si>
    <t>480</t>
  </si>
  <si>
    <t>1512.3775</t>
  </si>
  <si>
    <t>Цилиндр силовой (260,6443,6437)</t>
  </si>
  <si>
    <t>556</t>
  </si>
  <si>
    <t>6437-3405010</t>
  </si>
  <si>
    <t>Шайба опорная подшипника "Р3АА"</t>
  </si>
  <si>
    <t>834</t>
  </si>
  <si>
    <t>4331-3001032</t>
  </si>
  <si>
    <t>Шестерня ведомая цилиндрическая</t>
  </si>
  <si>
    <t>623</t>
  </si>
  <si>
    <t>260-2402120-10</t>
  </si>
  <si>
    <t>Шкворень голый</t>
  </si>
  <si>
    <t>833</t>
  </si>
  <si>
    <t>4331-3001019</t>
  </si>
  <si>
    <t>Шланг (патрубок) радиатора отводящий верхний</t>
  </si>
  <si>
    <t>602</t>
  </si>
  <si>
    <t>130-1303010-Б2</t>
  </si>
  <si>
    <t>Шланг радиатора соединительный (патрубок вод. охлажд)</t>
  </si>
  <si>
    <t>624</t>
  </si>
  <si>
    <t>130-1303030</t>
  </si>
  <si>
    <t>Щетка стартера СТ-230А</t>
  </si>
  <si>
    <t>314</t>
  </si>
  <si>
    <t>ФЭ3599164</t>
  </si>
  <si>
    <t>Балансир задней подвески с осью в сб.</t>
  </si>
  <si>
    <t>546</t>
  </si>
  <si>
    <t>250Б-2918005</t>
  </si>
  <si>
    <t>Барабан тормозной</t>
  </si>
  <si>
    <t>598</t>
  </si>
  <si>
    <t>131-3501070</t>
  </si>
  <si>
    <t>Барабан тормозной задний бездискового колеса (6 отв.) 255,6510</t>
  </si>
  <si>
    <t>3566</t>
  </si>
  <si>
    <t>255Б-3502070-13</t>
  </si>
  <si>
    <t>Блок цилиндров с картером сцепления в сб</t>
  </si>
  <si>
    <t>749</t>
  </si>
  <si>
    <t>130-1002006-Б</t>
  </si>
  <si>
    <t>Блок шестерен заднего хода (20 зубьев)</t>
  </si>
  <si>
    <t>726</t>
  </si>
  <si>
    <t>236-1701082(20)</t>
  </si>
  <si>
    <t>Вал -комплект</t>
  </si>
  <si>
    <t>1142</t>
  </si>
  <si>
    <t>50-14-113СБ</t>
  </si>
  <si>
    <t>Вал ведущей шестерни</t>
  </si>
  <si>
    <t>703</t>
  </si>
  <si>
    <t>6505-2402151</t>
  </si>
  <si>
    <t>Вал карданный заднего моста (260)</t>
  </si>
  <si>
    <t>697</t>
  </si>
  <si>
    <t>260-2201010</t>
  </si>
  <si>
    <t>Вал карданный заднего моста ЗиЛ-131</t>
  </si>
  <si>
    <t>6</t>
  </si>
  <si>
    <t>131-2201011</t>
  </si>
  <si>
    <t>Вал карданный основной привода (74-2202010-20)</t>
  </si>
  <si>
    <t>700</t>
  </si>
  <si>
    <t>260-2218010</t>
  </si>
  <si>
    <t>Вал карданный промежут.основной привода РК (255,256,258)</t>
  </si>
  <si>
    <t>698</t>
  </si>
  <si>
    <t>255-2202010-04</t>
  </si>
  <si>
    <t>Вал коленчатый</t>
  </si>
  <si>
    <t>12</t>
  </si>
  <si>
    <t>130-1005011-20</t>
  </si>
  <si>
    <t>Вал первичный раздаточной коробки</t>
  </si>
  <si>
    <t>301</t>
  </si>
  <si>
    <t>375-1802023-В</t>
  </si>
  <si>
    <t>Вал промежуточной опоры</t>
  </si>
  <si>
    <t>674</t>
  </si>
  <si>
    <t>210-2204110-А</t>
  </si>
  <si>
    <t>Валик меховой 250мм</t>
  </si>
  <si>
    <t>61</t>
  </si>
  <si>
    <t>Венец маховика</t>
  </si>
  <si>
    <t>29</t>
  </si>
  <si>
    <t>50-1005121-А</t>
  </si>
  <si>
    <t>Вкладыш кор.(0,5) (комплект)</t>
  </si>
  <si>
    <t>130-1000102-Р2</t>
  </si>
  <si>
    <t>Вкладыш коренной (комплект) ЗИЛ130(станд)</t>
  </si>
  <si>
    <t>714</t>
  </si>
  <si>
    <t>130-1000102</t>
  </si>
  <si>
    <t>Вкладыш пальца реактивной штанги наружный нижний</t>
  </si>
  <si>
    <t>32</t>
  </si>
  <si>
    <t>375-2919029</t>
  </si>
  <si>
    <t>Вкладыш шатуна   1 рем. 323041488442</t>
  </si>
  <si>
    <t>11</t>
  </si>
  <si>
    <t>9901006230</t>
  </si>
  <si>
    <t>Вкладыш шатунный  (0,75)</t>
  </si>
  <si>
    <t>725</t>
  </si>
  <si>
    <t>130-1000104-Р3</t>
  </si>
  <si>
    <t>Вкладыши шатунные 2 рем</t>
  </si>
  <si>
    <t>178</t>
  </si>
  <si>
    <t>323041488443</t>
  </si>
  <si>
    <t>Втулка  балансира</t>
  </si>
  <si>
    <t>34</t>
  </si>
  <si>
    <t>375-2918026-Б</t>
  </si>
  <si>
    <t>Втулка амортизатора ЗИЛ-130</t>
  </si>
  <si>
    <t>630</t>
  </si>
  <si>
    <t>111-2915486</t>
  </si>
  <si>
    <t>Втулка ушка передней рессоры</t>
  </si>
  <si>
    <t>20</t>
  </si>
  <si>
    <t>130-2902028</t>
  </si>
  <si>
    <t>240</t>
  </si>
  <si>
    <t>4320-2902028</t>
  </si>
  <si>
    <t>Втулка цапфы (полуоси)</t>
  </si>
  <si>
    <t>35</t>
  </si>
  <si>
    <t>375-2304088</t>
  </si>
  <si>
    <t>Втулка шкворня (ЗИЛ-130)</t>
  </si>
  <si>
    <t>23</t>
  </si>
  <si>
    <t>120-3001016</t>
  </si>
  <si>
    <t>Гидроусилитель руля в сб (255,256)</t>
  </si>
  <si>
    <t>578</t>
  </si>
  <si>
    <t>256Б-3405010-14</t>
  </si>
  <si>
    <t>727</t>
  </si>
  <si>
    <t>Гильза  с поршнем  (в комплекте с кольцами)</t>
  </si>
  <si>
    <t>693</t>
  </si>
  <si>
    <t>236-1004005</t>
  </si>
  <si>
    <t>Глушитель</t>
  </si>
  <si>
    <t>42</t>
  </si>
  <si>
    <t>4320-1201010-01</t>
  </si>
  <si>
    <t>Головка блока  цилиндров голая</t>
  </si>
  <si>
    <t>25</t>
  </si>
  <si>
    <t>130-1003012-20</t>
  </si>
  <si>
    <t>Головка блока  цилиндров с клапанами в сборе</t>
  </si>
  <si>
    <t>170</t>
  </si>
  <si>
    <t>130-1003011-20</t>
  </si>
  <si>
    <t>Головка блока цилиндров  в сборе ЗИЛ</t>
  </si>
  <si>
    <t>750</t>
  </si>
  <si>
    <t>245-1003012-02</t>
  </si>
  <si>
    <t>Гусеница  Т42</t>
  </si>
  <si>
    <t>1135</t>
  </si>
  <si>
    <t>24-22-1СБ</t>
  </si>
  <si>
    <t>Датчик давления</t>
  </si>
  <si>
    <t>496</t>
  </si>
  <si>
    <t>ММ355-3829010</t>
  </si>
  <si>
    <t>Двигатель 5301 "ММЗ" Б/С и Б/Г</t>
  </si>
  <si>
    <t>795</t>
  </si>
  <si>
    <t>Д245.12С-567-1000402-01</t>
  </si>
  <si>
    <t>Двигатель в сборе с пуск. подогреват. /МАРЗ/ 131</t>
  </si>
  <si>
    <t>796</t>
  </si>
  <si>
    <t>5081-1000401</t>
  </si>
  <si>
    <t>Диск сцепления ведомый в сборе ЗиЛ</t>
  </si>
  <si>
    <t>130-1601130</t>
  </si>
  <si>
    <t>Диск сцепления нажимной в сборе ЗиЛ-130, ЗиЛ-5301</t>
  </si>
  <si>
    <t>618</t>
  </si>
  <si>
    <t>130-1601090</t>
  </si>
  <si>
    <t>Диск шарнира</t>
  </si>
  <si>
    <t>48</t>
  </si>
  <si>
    <t>375-2303075</t>
  </si>
  <si>
    <t>Дифференциал в сборе</t>
  </si>
  <si>
    <t>297</t>
  </si>
  <si>
    <t>375-1802150-01</t>
  </si>
  <si>
    <t>Камера тормозная</t>
  </si>
  <si>
    <t>694</t>
  </si>
  <si>
    <t>18-3519010</t>
  </si>
  <si>
    <t>Каток двубортный в сб</t>
  </si>
  <si>
    <t>24-21-170СП</t>
  </si>
  <si>
    <t>Каток однобортный в сб</t>
  </si>
  <si>
    <t>30</t>
  </si>
  <si>
    <t>24-21-169СП</t>
  </si>
  <si>
    <t>Катушка-1(статора)</t>
  </si>
  <si>
    <t>27</t>
  </si>
  <si>
    <t>9901004120</t>
  </si>
  <si>
    <t>Кисть плоская  2,5 "</t>
  </si>
  <si>
    <t>56</t>
  </si>
  <si>
    <t>Кисть плоская  3 "</t>
  </si>
  <si>
    <t>55</t>
  </si>
  <si>
    <t>Клапан выпускной (маленький)508-1007015-Б1</t>
  </si>
  <si>
    <t>40</t>
  </si>
  <si>
    <t>130-1007015 - Б1</t>
  </si>
  <si>
    <t>Клапан защитный одинарный в сб.</t>
  </si>
  <si>
    <t>510</t>
  </si>
  <si>
    <t>100-3515010</t>
  </si>
  <si>
    <t>Колесо натяжное</t>
  </si>
  <si>
    <t>71400933</t>
  </si>
  <si>
    <t>Коллектор впускной</t>
  </si>
  <si>
    <t>682</t>
  </si>
  <si>
    <t>238-1115021</t>
  </si>
  <si>
    <t>Колодка стояночного (ручного) тормоза в сборе</t>
  </si>
  <si>
    <t>287</t>
  </si>
  <si>
    <t>4320-3507015-01</t>
  </si>
  <si>
    <t>Колодка тормозная</t>
  </si>
  <si>
    <t>317</t>
  </si>
  <si>
    <t>5557-3501090-20</t>
  </si>
  <si>
    <t>Кольцо стопорное</t>
  </si>
  <si>
    <t>319</t>
  </si>
  <si>
    <t>375-2303067-А</t>
  </si>
  <si>
    <t>Кольцо уплотнит. гильзы (антикавитационное)</t>
  </si>
  <si>
    <t>1138</t>
  </si>
  <si>
    <t>236-1002040</t>
  </si>
  <si>
    <t>Комбинация приборов</t>
  </si>
  <si>
    <t>504</t>
  </si>
  <si>
    <t>36.3801</t>
  </si>
  <si>
    <t>179</t>
  </si>
  <si>
    <t>4434110080</t>
  </si>
  <si>
    <t>Компенсатор в сборе</t>
  </si>
  <si>
    <t>63</t>
  </si>
  <si>
    <t>4320-1203376-01</t>
  </si>
  <si>
    <t>Компл. компр.колец номинального раз (0,8мм)</t>
  </si>
  <si>
    <t>47</t>
  </si>
  <si>
    <t>130-3509167-62</t>
  </si>
  <si>
    <t>Комплект вкладышей реактивной штанги</t>
  </si>
  <si>
    <t>375-2919045</t>
  </si>
  <si>
    <t>Комплект высоковольтных  проводов</t>
  </si>
  <si>
    <t>468</t>
  </si>
  <si>
    <t>ВАЗ-2108/09</t>
  </si>
  <si>
    <t>469</t>
  </si>
  <si>
    <t>ВАЗ-2101/07</t>
  </si>
  <si>
    <t>Комплект коренных вкладышей (1,25)</t>
  </si>
  <si>
    <t>797</t>
  </si>
  <si>
    <t>130-1000102-Р5</t>
  </si>
  <si>
    <t>Комплект поршневых колец</t>
  </si>
  <si>
    <t>152</t>
  </si>
  <si>
    <t>24-1000100</t>
  </si>
  <si>
    <t>Коробка доп.отбора мощности в сб.</t>
  </si>
  <si>
    <t>4320-4202010-01</t>
  </si>
  <si>
    <t>Коробка дополн,отбора мощности в сб.</t>
  </si>
  <si>
    <t>288</t>
  </si>
  <si>
    <t>5557-4202010</t>
  </si>
  <si>
    <t>Коробка передач ЗИЛ в сборе</t>
  </si>
  <si>
    <t>592</t>
  </si>
  <si>
    <t>130-1700009-А</t>
  </si>
  <si>
    <t>Коробка переключения передач</t>
  </si>
  <si>
    <t>211</t>
  </si>
  <si>
    <t>5301-1700010-20</t>
  </si>
  <si>
    <t>112</t>
  </si>
  <si>
    <t>131-1800010</t>
  </si>
  <si>
    <t>КПП без делителя, без транспортных</t>
  </si>
  <si>
    <t>527</t>
  </si>
  <si>
    <t>141-1700100</t>
  </si>
  <si>
    <t>Кран тормозной 2-х секционный  с рычагом</t>
  </si>
  <si>
    <t>165</t>
  </si>
  <si>
    <t>100-3514008</t>
  </si>
  <si>
    <t>Кран тормозной в сб.(131-3514010-Б)</t>
  </si>
  <si>
    <t>130-3514010-Б</t>
  </si>
  <si>
    <t>Крестовина дифференциала</t>
  </si>
  <si>
    <t>312</t>
  </si>
  <si>
    <t>375-2403060</t>
  </si>
  <si>
    <t>Крестовина кардана рулевого управления</t>
  </si>
  <si>
    <t>256</t>
  </si>
  <si>
    <t>3307-3401481</t>
  </si>
  <si>
    <t>Кронштейн крепления стояночного тормоза</t>
  </si>
  <si>
    <t>1145</t>
  </si>
  <si>
    <t>255Б-3507012-Б</t>
  </si>
  <si>
    <t>Крыло левое</t>
  </si>
  <si>
    <t>75</t>
  </si>
  <si>
    <t>375-8403011</t>
  </si>
  <si>
    <t>Кулак шарнира переднего моста</t>
  </si>
  <si>
    <t>79</t>
  </si>
  <si>
    <t>375-2303074-Б</t>
  </si>
  <si>
    <t>Лента малярная 50*50 AVIORA</t>
  </si>
  <si>
    <t>57</t>
  </si>
  <si>
    <t>Манжета гидроусилителя в сборе 1-30х47-1</t>
  </si>
  <si>
    <t>83</t>
  </si>
  <si>
    <t>375-3430057-10</t>
  </si>
  <si>
    <t>Металлорукав с фланцем (гофра)</t>
  </si>
  <si>
    <t>248</t>
  </si>
  <si>
    <t>256-1203096-Г</t>
  </si>
  <si>
    <t>Механизм рулевой</t>
  </si>
  <si>
    <t>89</t>
  </si>
  <si>
    <t>4320Я2-3400020-10</t>
  </si>
  <si>
    <t>Механизм рулевой в сборе</t>
  </si>
  <si>
    <t>90</t>
  </si>
  <si>
    <t>375-3400022-01</t>
  </si>
  <si>
    <t>Механизм усилительный</t>
  </si>
  <si>
    <t>302</t>
  </si>
  <si>
    <t>5557Я2-3405012</t>
  </si>
  <si>
    <t>Мост задний /131/</t>
  </si>
  <si>
    <t>801</t>
  </si>
  <si>
    <t>131-2400012</t>
  </si>
  <si>
    <t>Мост задний в сборе</t>
  </si>
  <si>
    <t>660</t>
  </si>
  <si>
    <t>222-2400012</t>
  </si>
  <si>
    <t>Мост передний в сборе</t>
  </si>
  <si>
    <t>131-2300009</t>
  </si>
  <si>
    <t>Мотор отопителя с/о (УАЗ)</t>
  </si>
  <si>
    <t>3170</t>
  </si>
  <si>
    <t>74.3730</t>
  </si>
  <si>
    <t>Муфта карданного вала</t>
  </si>
  <si>
    <t>93</t>
  </si>
  <si>
    <t>18-14-78</t>
  </si>
  <si>
    <t>Муфта РК</t>
  </si>
  <si>
    <t>695</t>
  </si>
  <si>
    <t>260-1810016</t>
  </si>
  <si>
    <t>Муфта сцепления</t>
  </si>
  <si>
    <t>194</t>
  </si>
  <si>
    <t>18-14-4СП</t>
  </si>
  <si>
    <t>1141</t>
  </si>
  <si>
    <t>20-14-2СП</t>
  </si>
  <si>
    <t>Муфта упругая вентилятора в сборе</t>
  </si>
  <si>
    <t>269</t>
  </si>
  <si>
    <t>236-1308090</t>
  </si>
  <si>
    <t>Накладка сцепления фрикцион.(феродо)</t>
  </si>
  <si>
    <t>271</t>
  </si>
  <si>
    <t>236-1601138-А3</t>
  </si>
  <si>
    <t>Накладка тормозная МАЗ (500-3501105)</t>
  </si>
  <si>
    <t>2263</t>
  </si>
  <si>
    <t>6510-3501105</t>
  </si>
  <si>
    <t>Накладка тормозная передняя (260)</t>
  </si>
  <si>
    <t>717</t>
  </si>
  <si>
    <t>260-3501105</t>
  </si>
  <si>
    <t>Накладка тормозная передняя КрАЗ-250</t>
  </si>
  <si>
    <t>275</t>
  </si>
  <si>
    <t>200-3501105</t>
  </si>
  <si>
    <t>Накладки тормозные</t>
  </si>
  <si>
    <t>266</t>
  </si>
  <si>
    <t>375-3501105</t>
  </si>
  <si>
    <t>Наконечник  рулевой тяги в сборе левый</t>
  </si>
  <si>
    <t>104</t>
  </si>
  <si>
    <t>4320-3414057</t>
  </si>
  <si>
    <t>Наконечник рулевой поперечной тяги левый</t>
  </si>
  <si>
    <t>720</t>
  </si>
  <si>
    <t>130-3003057</t>
  </si>
  <si>
    <t>Наконечник рулевой поперечной тяги правый</t>
  </si>
  <si>
    <t>719</t>
  </si>
  <si>
    <t>130-3003056</t>
  </si>
  <si>
    <t>Наконечник рулевой продольной тяги правый</t>
  </si>
  <si>
    <t>743</t>
  </si>
  <si>
    <t>5301-3414058-30</t>
  </si>
  <si>
    <t>Наконечник рулевой тяги левый в сборе</t>
  </si>
  <si>
    <t>744</t>
  </si>
  <si>
    <t>5301-3414059-20</t>
  </si>
  <si>
    <t>Наконечник тяги сошки</t>
  </si>
  <si>
    <t>106</t>
  </si>
  <si>
    <t>4320-3414012</t>
  </si>
  <si>
    <t>Насос ГУРа</t>
  </si>
  <si>
    <t>3164</t>
  </si>
  <si>
    <t>256Б-3407200-В</t>
  </si>
  <si>
    <t>Насос масляный</t>
  </si>
  <si>
    <t>236-1011014-Г</t>
  </si>
  <si>
    <t>Насос правого вращения (экскаватор DH-214)</t>
  </si>
  <si>
    <t>UN-80</t>
  </si>
  <si>
    <t>Насос ручной в сборе</t>
  </si>
  <si>
    <t>22</t>
  </si>
  <si>
    <t>33.1106288-10</t>
  </si>
  <si>
    <t>Насос стеклоомывателя в сборе 12в</t>
  </si>
  <si>
    <t>1102.5208-100</t>
  </si>
  <si>
    <t>Палец вилки рычага (короткий)</t>
  </si>
  <si>
    <t>746</t>
  </si>
  <si>
    <t>130-1601112</t>
  </si>
  <si>
    <t>Палец рулевой тяги УРАЛ</t>
  </si>
  <si>
    <t>117</t>
  </si>
  <si>
    <t>375-3003065</t>
  </si>
  <si>
    <t>Палец рычага  нажимного диска сцепления (длинный)</t>
  </si>
  <si>
    <t>745</t>
  </si>
  <si>
    <t>130-1601105</t>
  </si>
  <si>
    <t>Патрубок радиатора верхний</t>
  </si>
  <si>
    <t>5301-1303025-10</t>
  </si>
  <si>
    <t>Патрубок соединительный</t>
  </si>
  <si>
    <t>303</t>
  </si>
  <si>
    <t>4320Я-1303120</t>
  </si>
  <si>
    <t>304</t>
  </si>
  <si>
    <t>4320ЯХ-1303120</t>
  </si>
  <si>
    <t>Переключатель света ГАЗ, ПАЗ, УАЗ</t>
  </si>
  <si>
    <t>156</t>
  </si>
  <si>
    <t>П-312-3709010-01</t>
  </si>
  <si>
    <t>Переключатель света на три положения П3</t>
  </si>
  <si>
    <t>157</t>
  </si>
  <si>
    <t>П305-3709000</t>
  </si>
  <si>
    <t>Переключатель указателя поворотов(6602-3709)</t>
  </si>
  <si>
    <t>502</t>
  </si>
  <si>
    <t>66.3709000</t>
  </si>
  <si>
    <t>Пластина прерывателя в сборе</t>
  </si>
  <si>
    <t>472</t>
  </si>
  <si>
    <t>030.3706-300-0</t>
  </si>
  <si>
    <t>Пневмоусилитель тормозов (задний)</t>
  </si>
  <si>
    <t>173</t>
  </si>
  <si>
    <t>4320-3510011</t>
  </si>
  <si>
    <t>Пневмоусилитель тормозов передний в сб.</t>
  </si>
  <si>
    <t>174</t>
  </si>
  <si>
    <t>4320-3510010</t>
  </si>
  <si>
    <t>Подшипник</t>
  </si>
  <si>
    <t>3136</t>
  </si>
  <si>
    <t>311</t>
  </si>
  <si>
    <t>Подшипник /МАЗ,ЗИЛ,ГАЗ/</t>
  </si>
  <si>
    <t>3168</t>
  </si>
  <si>
    <t>209</t>
  </si>
  <si>
    <t>Подшипник 12310КМ</t>
  </si>
  <si>
    <t>74</t>
  </si>
  <si>
    <t>864717</t>
  </si>
  <si>
    <t>Подшипник вала вод.насоса</t>
  </si>
  <si>
    <t>120-1307051 (20803)</t>
  </si>
  <si>
    <t>Подшипник водяного насоса ЯМЗ</t>
  </si>
  <si>
    <t>3143</t>
  </si>
  <si>
    <t>160703</t>
  </si>
  <si>
    <t>Подшипник гидромуфты /КАМАЗ/</t>
  </si>
  <si>
    <t>124</t>
  </si>
  <si>
    <t>204</t>
  </si>
  <si>
    <t>Подшипник задней ступицы</t>
  </si>
  <si>
    <t>У-807813-А</t>
  </si>
  <si>
    <t>Подшипник передней ступицы</t>
  </si>
  <si>
    <t>96</t>
  </si>
  <si>
    <t>7607А</t>
  </si>
  <si>
    <t>Подшипник передней ступицы КАМАЗ</t>
  </si>
  <si>
    <t>113</t>
  </si>
  <si>
    <t>7613-А</t>
  </si>
  <si>
    <t>Подшипник ступицы колес пром и зад моста(853957)</t>
  </si>
  <si>
    <t>120</t>
  </si>
  <si>
    <t>7815А</t>
  </si>
  <si>
    <t>Подшипник упорный конический</t>
  </si>
  <si>
    <t>125</t>
  </si>
  <si>
    <t>709А</t>
  </si>
  <si>
    <t>Полуось пер. моста с зубч. муфтой</t>
  </si>
  <si>
    <t>203</t>
  </si>
  <si>
    <t>375-2303065</t>
  </si>
  <si>
    <t>Полуось переднего моста (Шрус) левая</t>
  </si>
  <si>
    <t>92</t>
  </si>
  <si>
    <t>131-2303069</t>
  </si>
  <si>
    <t>Полуось переднего моста наружная</t>
  </si>
  <si>
    <t>307</t>
  </si>
  <si>
    <t>Полуось передняя правая в сб.</t>
  </si>
  <si>
    <t>131-2303068</t>
  </si>
  <si>
    <t>Поршень с пальцем (+0,5)</t>
  </si>
  <si>
    <t>803</t>
  </si>
  <si>
    <t>130-1000106-Р1</t>
  </si>
  <si>
    <t>Поршень с пальцем (+1,0)</t>
  </si>
  <si>
    <t>804</t>
  </si>
  <si>
    <t>130-1000106-52</t>
  </si>
  <si>
    <t>Привод стартера ЗИЛ</t>
  </si>
  <si>
    <t>505</t>
  </si>
  <si>
    <t>СТ230К1-600</t>
  </si>
  <si>
    <t>Прокладка впускного коллектора</t>
  </si>
  <si>
    <t>601</t>
  </si>
  <si>
    <t>130-1008114-А2</t>
  </si>
  <si>
    <t>Прокладка выпускного коллектора</t>
  </si>
  <si>
    <t>755</t>
  </si>
  <si>
    <t>50-1008026-Б</t>
  </si>
  <si>
    <t>760</t>
  </si>
  <si>
    <t>50-1008027-Б</t>
  </si>
  <si>
    <t>Прокладка выпускного коллектора средняя</t>
  </si>
  <si>
    <t>99</t>
  </si>
  <si>
    <t>131-1008080</t>
  </si>
  <si>
    <t>Прокладка клапанной крышки</t>
  </si>
  <si>
    <t>596</t>
  </si>
  <si>
    <t>130-1003270</t>
  </si>
  <si>
    <t>Прокладка поддона</t>
  </si>
  <si>
    <t>105</t>
  </si>
  <si>
    <t>130-1009040</t>
  </si>
  <si>
    <t>Пружина сальника</t>
  </si>
  <si>
    <t>375-2304094</t>
  </si>
  <si>
    <t>Пыльник защитный кол. цилиндра</t>
  </si>
  <si>
    <t>59</t>
  </si>
  <si>
    <t>375-3501058-Б</t>
  </si>
  <si>
    <t>Радиатор водяной ЗИЛ-130-131</t>
  </si>
  <si>
    <t>814</t>
  </si>
  <si>
    <t>Радиатор отопителя (255, 256)</t>
  </si>
  <si>
    <t>351</t>
  </si>
  <si>
    <t>30-8101060</t>
  </si>
  <si>
    <t>Радиатор системы охлаждения в сборе</t>
  </si>
  <si>
    <t>805</t>
  </si>
  <si>
    <t>5301-1301010-20</t>
  </si>
  <si>
    <t>Распределитель бесконтактный ГАЗ (24-3706-10)</t>
  </si>
  <si>
    <t>182</t>
  </si>
  <si>
    <t>2402.3706</t>
  </si>
  <si>
    <t>Распределитель зажигания контактный ГАЗ-21</t>
  </si>
  <si>
    <t>186</t>
  </si>
  <si>
    <t>Р119-10</t>
  </si>
  <si>
    <t>Рассеиватель /ФП132/</t>
  </si>
  <si>
    <t>190</t>
  </si>
  <si>
    <t>ФП132-200</t>
  </si>
  <si>
    <t>Рассеиватель левого фонаря</t>
  </si>
  <si>
    <t>493</t>
  </si>
  <si>
    <t>ФП130-210</t>
  </si>
  <si>
    <t>Рассеиватель правого фонаря</t>
  </si>
  <si>
    <t>492</t>
  </si>
  <si>
    <t>ФП130-210Б</t>
  </si>
  <si>
    <t>Растворитель Р- 646 (1,0)п/эт. Дзержинск</t>
  </si>
  <si>
    <t>60</t>
  </si>
  <si>
    <t>Растворитель Р- 646 (5,0)п/эт. Дзержинск</t>
  </si>
  <si>
    <t>Регулятор напряжения интегральный (Я-120)</t>
  </si>
  <si>
    <t>506</t>
  </si>
  <si>
    <t>Я120М-3702000</t>
  </si>
  <si>
    <t>Редуктор заднего моста</t>
  </si>
  <si>
    <t>115</t>
  </si>
  <si>
    <t>131-2402010</t>
  </si>
  <si>
    <t>Редуктор переднего моста (47 зубьев Uо=7,32)</t>
  </si>
  <si>
    <t>276</t>
  </si>
  <si>
    <t>4320-2302010-10</t>
  </si>
  <si>
    <t>Редуктор среднего моста в сборе</t>
  </si>
  <si>
    <t>145</t>
  </si>
  <si>
    <t>4320-2502010-11</t>
  </si>
  <si>
    <t>Реле регулятор</t>
  </si>
  <si>
    <t>2702.3702</t>
  </si>
  <si>
    <t>Реле стартера ( мет) РС-530</t>
  </si>
  <si>
    <t>196</t>
  </si>
  <si>
    <t>530-3747000</t>
  </si>
  <si>
    <t>Реле стартера (втягивающее) малое</t>
  </si>
  <si>
    <t>484</t>
  </si>
  <si>
    <t>СТ230А1-3708800</t>
  </si>
  <si>
    <t>Ремень 1650 (насоса ГУР)</t>
  </si>
  <si>
    <t>118</t>
  </si>
  <si>
    <t>130-3407209</t>
  </si>
  <si>
    <t>Ремень вентиляторный</t>
  </si>
  <si>
    <t>306</t>
  </si>
  <si>
    <t>10х8-944</t>
  </si>
  <si>
    <t>130</t>
  </si>
  <si>
    <t>11-16х11-1650</t>
  </si>
  <si>
    <t>Ремень ГАЗ-24, ГАЗ-13</t>
  </si>
  <si>
    <t>129</t>
  </si>
  <si>
    <t>11х10-1120</t>
  </si>
  <si>
    <t>Ремень клиновой</t>
  </si>
  <si>
    <t>544</t>
  </si>
  <si>
    <t>21х14-1303</t>
  </si>
  <si>
    <t>Ремень на ЯМЗ</t>
  </si>
  <si>
    <t>14х10-1037</t>
  </si>
  <si>
    <t>Ремень привода вентилятора и генератора 1320 (КамАЗ)</t>
  </si>
  <si>
    <t>8,5х8-1320</t>
  </si>
  <si>
    <t>Ремкомплект корзины (4шт) (рычаг сцепления с вилкой в сб.)</t>
  </si>
  <si>
    <t>806</t>
  </si>
  <si>
    <t>130-1601094</t>
  </si>
  <si>
    <t>Ремкомплект насоса ГУР (ротор,статор,лопасти)</t>
  </si>
  <si>
    <t>622</t>
  </si>
  <si>
    <t>130-3407244</t>
  </si>
  <si>
    <t>Ремкомплект отопителя ТАТРА</t>
  </si>
  <si>
    <t>181</t>
  </si>
  <si>
    <t>рк</t>
  </si>
  <si>
    <t>Ремкомплект цилиндра</t>
  </si>
  <si>
    <t>494</t>
  </si>
  <si>
    <t>260-1602350</t>
  </si>
  <si>
    <t>Рессора задняя ЗИЛ "Бычок" 5301</t>
  </si>
  <si>
    <t>607</t>
  </si>
  <si>
    <t>5301-2912012-02</t>
  </si>
  <si>
    <t>Рессора передняя б/л тр.ЗИЛ-131 в сб.</t>
  </si>
  <si>
    <t>131-2902007-02</t>
  </si>
  <si>
    <t>Роликоподшипник</t>
  </si>
  <si>
    <t>7611А</t>
  </si>
  <si>
    <t>126</t>
  </si>
  <si>
    <t>30221А CSN 024720</t>
  </si>
  <si>
    <t>Сальник 75х100</t>
  </si>
  <si>
    <t>3158</t>
  </si>
  <si>
    <t>75х100</t>
  </si>
  <si>
    <t>Сальник винта рулевого управления (ГУРа)  22х34,5х6</t>
  </si>
  <si>
    <t>633</t>
  </si>
  <si>
    <t>307600-П</t>
  </si>
  <si>
    <t>Сальник задней ступицы (307232)</t>
  </si>
  <si>
    <t>817</t>
  </si>
  <si>
    <t>307232П</t>
  </si>
  <si>
    <t>Сальник коленчатого вала (передний) (64х95)</t>
  </si>
  <si>
    <t>688</t>
  </si>
  <si>
    <t>201-1005034-Б4</t>
  </si>
  <si>
    <t>Сальник ступицы (ЗИЛ-131)</t>
  </si>
  <si>
    <t>307655П</t>
  </si>
  <si>
    <t>Сальник хвостовика 2,1-70х92-1</t>
  </si>
  <si>
    <t>207</t>
  </si>
  <si>
    <t>375-2402052</t>
  </si>
  <si>
    <t>Саттелит дифференциала</t>
  </si>
  <si>
    <t>315</t>
  </si>
  <si>
    <t>375-2403055-20</t>
  </si>
  <si>
    <t>Сигнал звуковой заднего ходаС306/307</t>
  </si>
  <si>
    <t>490</t>
  </si>
  <si>
    <t>С306Г-3721000</t>
  </si>
  <si>
    <t>Сигнал звуковой низкого тона</t>
  </si>
  <si>
    <t>489</t>
  </si>
  <si>
    <t>С313-3721000</t>
  </si>
  <si>
    <t>Синхронизатор 2-3 передач</t>
  </si>
  <si>
    <t>747</t>
  </si>
  <si>
    <t>130-1701150-А</t>
  </si>
  <si>
    <t>Стартер</t>
  </si>
  <si>
    <t>244</t>
  </si>
  <si>
    <t>СТ142Н</t>
  </si>
  <si>
    <t>Стартер МАЗ,Урал,КрАЗ,ЗИЛ с дв ЯМЗ 236,238</t>
  </si>
  <si>
    <t>247</t>
  </si>
  <si>
    <t>25.3708-01</t>
  </si>
  <si>
    <t>Статор, ротор, лопасти насоса ГУР (рем.комплект)</t>
  </si>
  <si>
    <t>Стекло ветровое  большое УРАЛ</t>
  </si>
  <si>
    <t>377-5206010</t>
  </si>
  <si>
    <t>Стекло лобовое (панорамное) 634323203016</t>
  </si>
  <si>
    <t>102</t>
  </si>
  <si>
    <t>2940010114-442940010114</t>
  </si>
  <si>
    <t>Стремянка задней рессоры</t>
  </si>
  <si>
    <t>765</t>
  </si>
  <si>
    <t>131-2912408</t>
  </si>
  <si>
    <t>Стремянка задней рессоры (L=40cм)</t>
  </si>
  <si>
    <t>609</t>
  </si>
  <si>
    <t>6510-2912408</t>
  </si>
  <si>
    <t>Стремянка передней рессоры</t>
  </si>
  <si>
    <t>648</t>
  </si>
  <si>
    <t>131-2902408</t>
  </si>
  <si>
    <t>Сухарь пальца ГУР</t>
  </si>
  <si>
    <t>443</t>
  </si>
  <si>
    <t>500А-3003022</t>
  </si>
  <si>
    <t>Трос привода спидометра</t>
  </si>
  <si>
    <t>500</t>
  </si>
  <si>
    <t>ГВ 300-02</t>
  </si>
  <si>
    <t>Трос привода тахографа с/свал ТАТРА-815</t>
  </si>
  <si>
    <t>169</t>
  </si>
  <si>
    <t>4434410260-443441096042</t>
  </si>
  <si>
    <t>Труба глушителя в сб.</t>
  </si>
  <si>
    <t>200</t>
  </si>
  <si>
    <t>4320-1203010-01</t>
  </si>
  <si>
    <t>310</t>
  </si>
  <si>
    <t>4320-1203011-01</t>
  </si>
  <si>
    <t>Тяга продольная</t>
  </si>
  <si>
    <t>131-3003011-Б</t>
  </si>
  <si>
    <t>Тяга рулевая поперечная</t>
  </si>
  <si>
    <t>808</t>
  </si>
  <si>
    <t>131-3003049</t>
  </si>
  <si>
    <t>Тяга рулевая поперечная в сборе</t>
  </si>
  <si>
    <t>837</t>
  </si>
  <si>
    <t>431410-3414052</t>
  </si>
  <si>
    <t>Тяга рулевая продольная</t>
  </si>
  <si>
    <t>722</t>
  </si>
  <si>
    <t>130-3003010-В</t>
  </si>
  <si>
    <t>Указатель поворота левый (УП118-3726011-Л)</t>
  </si>
  <si>
    <t>491</t>
  </si>
  <si>
    <t>УП118</t>
  </si>
  <si>
    <t>Уплотнитель коренного подшипника левый (прокладка крышки задн.подшипника короткая)</t>
  </si>
  <si>
    <t>811</t>
  </si>
  <si>
    <t>111-1005167</t>
  </si>
  <si>
    <t>Уплотнитель коренного подшипника правый</t>
  </si>
  <si>
    <t>810</t>
  </si>
  <si>
    <t>111-1005166</t>
  </si>
  <si>
    <t>Усилитель сцепления (ПГУ)</t>
  </si>
  <si>
    <t>4436121760</t>
  </si>
  <si>
    <t>Фара противотуманная</t>
  </si>
  <si>
    <t>171</t>
  </si>
  <si>
    <t>182.3743</t>
  </si>
  <si>
    <t>Фильтр топливный</t>
  </si>
  <si>
    <t>33</t>
  </si>
  <si>
    <t>111498-003</t>
  </si>
  <si>
    <t>Фонарь заднего хода</t>
  </si>
  <si>
    <t>ФП135 -3716010-Г</t>
  </si>
  <si>
    <t>Фонарь задний</t>
  </si>
  <si>
    <t>473</t>
  </si>
  <si>
    <t>111.3716</t>
  </si>
  <si>
    <t>Фонарь задний  УАЗ</t>
  </si>
  <si>
    <t>293</t>
  </si>
  <si>
    <t>ФП 132-3716010</t>
  </si>
  <si>
    <t>Фонарь задний правый (грузовые</t>
  </si>
  <si>
    <t>299</t>
  </si>
  <si>
    <t>ФП-130</t>
  </si>
  <si>
    <t>Фонарь освещения номерного знака</t>
  </si>
  <si>
    <t>488</t>
  </si>
  <si>
    <t>ФП131А-3717010</t>
  </si>
  <si>
    <t>503</t>
  </si>
  <si>
    <t>ФП134АБ</t>
  </si>
  <si>
    <t>Цепь гусеничная к Т-130</t>
  </si>
  <si>
    <t>1143</t>
  </si>
  <si>
    <t>50-22-102СБ</t>
  </si>
  <si>
    <t>Цилиндр силовой (ГУР)</t>
  </si>
  <si>
    <t>706</t>
  </si>
  <si>
    <t>6510-3405010</t>
  </si>
  <si>
    <t>Цилиндр силовой ГУР в сборе (Механизм усилительный в сборе) (Гидроусилитель руля в сборе)</t>
  </si>
  <si>
    <t>91</t>
  </si>
  <si>
    <t>4320-3405010</t>
  </si>
  <si>
    <t>Цилиндр сцепления  главный 4436110040-</t>
  </si>
  <si>
    <t>161</t>
  </si>
  <si>
    <t>443611012000-311195010</t>
  </si>
  <si>
    <t>Цилиндр сцепления главный</t>
  </si>
  <si>
    <t>718</t>
  </si>
  <si>
    <t>260-1602510</t>
  </si>
  <si>
    <t>Цилиндр тормозов главный в сб</t>
  </si>
  <si>
    <t>375-3505010-В</t>
  </si>
  <si>
    <t>Чашка дифференциала</t>
  </si>
  <si>
    <t>298</t>
  </si>
  <si>
    <t>375-2403022</t>
  </si>
  <si>
    <t>Шайба опорная</t>
  </si>
  <si>
    <t>205</t>
  </si>
  <si>
    <t>375-2304087</t>
  </si>
  <si>
    <t>Шестерня 1-й передачи вторичного вала</t>
  </si>
  <si>
    <t>809</t>
  </si>
  <si>
    <t>130-1701112</t>
  </si>
  <si>
    <t>Шестерня 2-й передачи вторичного вала</t>
  </si>
  <si>
    <t>514</t>
  </si>
  <si>
    <t>130-1701127</t>
  </si>
  <si>
    <t>Шестерня 2-й передачи промвала (22з)</t>
  </si>
  <si>
    <t>236-1701050(22)</t>
  </si>
  <si>
    <t>Шестерня 3-й передачи вторичного вала</t>
  </si>
  <si>
    <t>748</t>
  </si>
  <si>
    <t>130-1701131</t>
  </si>
  <si>
    <t>Шестерня 3-й передачи промежуточного вала</t>
  </si>
  <si>
    <t>728</t>
  </si>
  <si>
    <t>236-1701051(33)</t>
  </si>
  <si>
    <t>Шестерня полуоси</t>
  </si>
  <si>
    <t>316</t>
  </si>
  <si>
    <t>375-2403050-20</t>
  </si>
  <si>
    <t>Шкворень без втулок</t>
  </si>
  <si>
    <t>792</t>
  </si>
  <si>
    <t>5301-3001019</t>
  </si>
  <si>
    <t>Шланг (патрубок) радиатора подводной</t>
  </si>
  <si>
    <t>597</t>
  </si>
  <si>
    <t>130-1303025-Б2</t>
  </si>
  <si>
    <t>Шланг гибкий в сборе</t>
  </si>
  <si>
    <t>260</t>
  </si>
  <si>
    <t>375-4225073-02</t>
  </si>
  <si>
    <t>Шланг ГУР тормозной (нагнетательный)</t>
  </si>
  <si>
    <t>545</t>
  </si>
  <si>
    <t>256Б-3506086</t>
  </si>
  <si>
    <t>Шланг нагнетательный</t>
  </si>
  <si>
    <t>582</t>
  </si>
  <si>
    <t>255Б-3408060-03</t>
  </si>
  <si>
    <t>676</t>
  </si>
  <si>
    <t>250-3408060</t>
  </si>
  <si>
    <t>Шланг п/тормозной камеры правый</t>
  </si>
  <si>
    <t>256Б-3506060</t>
  </si>
  <si>
    <t>Шланг тормозной</t>
  </si>
  <si>
    <t>587</t>
  </si>
  <si>
    <t>255Б-3506060</t>
  </si>
  <si>
    <t>Штанга реактивная</t>
  </si>
  <si>
    <t>154</t>
  </si>
  <si>
    <t>131-2919011А</t>
  </si>
  <si>
    <t>Штанга реактивная (нижняя)</t>
  </si>
  <si>
    <t>192</t>
  </si>
  <si>
    <t>375-2919010-02</t>
  </si>
  <si>
    <t>Штанга реактивная в сборе (верхняя) УРАЛ</t>
  </si>
  <si>
    <t>300</t>
  </si>
  <si>
    <t>375-2919006-02</t>
  </si>
  <si>
    <t>Штора радиатора в сборе</t>
  </si>
  <si>
    <t>309</t>
  </si>
  <si>
    <t>375-1310252</t>
  </si>
  <si>
    <t>Шубка меховая 250 мм</t>
  </si>
  <si>
    <t>62</t>
  </si>
  <si>
    <t>Щетка стальная 6 рядов</t>
  </si>
  <si>
    <t>58</t>
  </si>
  <si>
    <t>Электробензонасос с кроншт.</t>
  </si>
  <si>
    <t>50-1139-01</t>
  </si>
  <si>
    <t>Электродвигатель отопителя ГАЗ,ЗИЛ,РАФ,МТЗ</t>
  </si>
  <si>
    <t>424</t>
  </si>
  <si>
    <t>19.3730</t>
  </si>
  <si>
    <t>Электродвигатель стеклоочистителя</t>
  </si>
  <si>
    <t>482</t>
  </si>
  <si>
    <t>161.3730</t>
  </si>
  <si>
    <t>Электропневмоклапан</t>
  </si>
  <si>
    <t>338</t>
  </si>
  <si>
    <t>11-3745000-31</t>
  </si>
  <si>
    <t>Эмаль  ПФ- 115 красная 2 кг</t>
  </si>
  <si>
    <t>Эмаль  ПФ- 115 салатная  (19,0) щебекино</t>
  </si>
  <si>
    <t>Эмаль  ПФ- 115 черная 2,0 кг</t>
  </si>
  <si>
    <t>54</t>
  </si>
  <si>
    <t>Эмаль ПФ- 115 белая глянцевая (1,9) Лакра</t>
  </si>
  <si>
    <t>53</t>
  </si>
  <si>
    <t>Якорь (старого образца, винтовой)</t>
  </si>
  <si>
    <t>3181</t>
  </si>
  <si>
    <t>СТ-103А-200</t>
  </si>
  <si>
    <t>Якорь стартера</t>
  </si>
  <si>
    <t>343</t>
  </si>
  <si>
    <t>42.3708-200</t>
  </si>
  <si>
    <t>Якорь стартера (ЗИЛ, ГАЗ, Волга, УАЗ)(СТ230-200)</t>
  </si>
  <si>
    <t>346</t>
  </si>
  <si>
    <t>СТ-230-3708200</t>
  </si>
  <si>
    <t>Гусеница в сб (болотоход)</t>
  </si>
  <si>
    <t>А 20-22-3</t>
  </si>
  <si>
    <t>Строп канатный   1 СК-1,0 - 3,0</t>
  </si>
  <si>
    <t>183</t>
  </si>
  <si>
    <t>1 СК-1,0 - 3,0</t>
  </si>
  <si>
    <t>Строп канатный   2 СК-3,2 - 3,0</t>
  </si>
  <si>
    <t>184</t>
  </si>
  <si>
    <t>2 СК-3,2 - 3,0</t>
  </si>
  <si>
    <t>Строп канатный   4 СК-3,2 - 3,0</t>
  </si>
  <si>
    <t>185</t>
  </si>
  <si>
    <t>4 СК-3,2 - 3,0</t>
  </si>
  <si>
    <t>Строп канатный петлевой  УСК1 -1,0 - 3,0</t>
  </si>
  <si>
    <t>УСК1 -1,0 - 3,0</t>
  </si>
  <si>
    <t>Строп канатный петлевой  УСК1 -3,2 - 3,0</t>
  </si>
  <si>
    <t>187</t>
  </si>
  <si>
    <t>УСК1 -3,2 - 3,0</t>
  </si>
  <si>
    <t>Счетчик СА4 И678 (10-40А) активный, прямоточный</t>
  </si>
  <si>
    <t>189</t>
  </si>
  <si>
    <t>Итого</t>
  </si>
  <si>
    <t>426000 Россия, г. Ижевск, ул. Свободы, 173, 8 этаж, офис 804 
тел. (3412) 48-76-64, 22-77-39, fax (3412) 48-70-35</t>
  </si>
  <si>
    <t>Прайс-лист на 09.03.2007 (Спецпредложение)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</si>
</sst>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1"/>
      <color indexed="12"/>
      <name val="Arial"/>
      <family val="2"/>
    </font>
    <font>
      <sz val="11"/>
      <name val="Arial Cyr"/>
      <family val="0"/>
    </font>
    <font>
      <b/>
      <u val="single"/>
      <sz val="12"/>
      <color indexed="9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name val="Arial Cyr"/>
      <family val="0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2" borderId="0" xfId="15" applyFont="1" applyFill="1" applyAlignment="1">
      <alignment horizontal="left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" fontId="2" fillId="3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2" borderId="0" xfId="15" applyFont="1" applyFill="1" applyAlignment="1">
      <alignment/>
    </xf>
    <xf numFmtId="0" fontId="7" fillId="0" borderId="0" xfId="15" applyFont="1" applyFill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15" applyFont="1" applyFill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12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15400" cy="2438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tk.udm.ru/" TargetMode="External" /><Relationship Id="rId2" Type="http://schemas.openxmlformats.org/officeDocument/2006/relationships/hyperlink" Target="mailto:office@ttk.izhnet.ru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I360"/>
  <sheetViews>
    <sheetView tabSelected="1" workbookViewId="0" topLeftCell="A1">
      <selection activeCell="A15" sqref="A15:I15"/>
    </sheetView>
  </sheetViews>
  <sheetFormatPr defaultColWidth="9.00390625" defaultRowHeight="12.75"/>
  <cols>
    <col min="1" max="1" width="50.00390625" style="2" customWidth="1"/>
    <col min="2" max="2" width="7.00390625" style="2" customWidth="1"/>
    <col min="3" max="3" width="20.75390625" style="2" customWidth="1"/>
    <col min="4" max="4" width="5.125" style="2" customWidth="1"/>
    <col min="5" max="5" width="11.625" style="3" customWidth="1"/>
    <col min="6" max="6" width="11.125" style="4" customWidth="1"/>
    <col min="7" max="7" width="10.875" style="4" hidden="1" customWidth="1"/>
    <col min="8" max="8" width="11.375" style="5" customWidth="1"/>
    <col min="9" max="9" width="12.375" style="2" hidden="1" customWidth="1"/>
    <col min="10" max="16384" width="40.00390625" style="2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ht="14.25"/>
    <row r="10" ht="14.25"/>
    <row r="11" spans="1:4" ht="19.5" customHeight="1">
      <c r="A11" s="1"/>
      <c r="D11" s="3"/>
    </row>
    <row r="12" spans="1:4" ht="29.25" customHeight="1">
      <c r="A12" s="1"/>
      <c r="D12" s="3"/>
    </row>
    <row r="13" spans="1:9" ht="19.5" customHeight="1">
      <c r="A13" s="6" t="s">
        <v>0</v>
      </c>
      <c r="B13" s="7"/>
      <c r="C13" s="7"/>
      <c r="D13" s="8"/>
      <c r="E13" s="9" t="s">
        <v>1</v>
      </c>
      <c r="F13" s="30" t="s">
        <v>2</v>
      </c>
      <c r="G13" s="30"/>
      <c r="H13" s="30"/>
      <c r="I13" s="10" t="s">
        <v>3</v>
      </c>
    </row>
    <row r="14" spans="1:9" s="11" customFormat="1" ht="33.75" customHeight="1">
      <c r="A14" s="33" t="s">
        <v>945</v>
      </c>
      <c r="B14" s="31"/>
      <c r="C14" s="31"/>
      <c r="D14" s="31"/>
      <c r="E14" s="31"/>
      <c r="F14" s="31"/>
      <c r="G14" s="31"/>
      <c r="H14" s="31"/>
      <c r="I14" s="31"/>
    </row>
    <row r="15" spans="1:9" ht="15">
      <c r="A15" s="32" t="s">
        <v>946</v>
      </c>
      <c r="B15" s="32"/>
      <c r="C15" s="32"/>
      <c r="D15" s="32"/>
      <c r="E15" s="32"/>
      <c r="F15" s="32"/>
      <c r="G15" s="32"/>
      <c r="H15" s="32"/>
      <c r="I15" s="32"/>
    </row>
    <row r="16" spans="1:9" ht="38.25" customHeight="1">
      <c r="A16" s="12" t="s">
        <v>4</v>
      </c>
      <c r="B16" s="13" t="s">
        <v>5</v>
      </c>
      <c r="C16" s="13" t="s">
        <v>6</v>
      </c>
      <c r="D16" s="13" t="s">
        <v>7</v>
      </c>
      <c r="E16" s="13" t="s">
        <v>8</v>
      </c>
      <c r="F16" s="14" t="s">
        <v>9</v>
      </c>
      <c r="H16" s="15" t="s">
        <v>10</v>
      </c>
      <c r="I16" s="13" t="s">
        <v>11</v>
      </c>
    </row>
    <row r="17" spans="1:9" ht="14.25">
      <c r="A17" s="16" t="s">
        <v>12</v>
      </c>
      <c r="B17" s="17" t="s">
        <v>13</v>
      </c>
      <c r="C17" s="17" t="s">
        <v>14</v>
      </c>
      <c r="D17" s="16" t="s">
        <v>15</v>
      </c>
      <c r="E17" s="18">
        <v>2</v>
      </c>
      <c r="F17" s="19">
        <f>G17*1.35</f>
        <v>1107</v>
      </c>
      <c r="G17" s="19">
        <v>820</v>
      </c>
      <c r="H17" s="20">
        <f>F17*1.18</f>
        <v>1306.26</v>
      </c>
      <c r="I17" s="17">
        <f>E17*H17</f>
        <v>2612.52</v>
      </c>
    </row>
    <row r="18" spans="1:9" ht="14.25">
      <c r="A18" s="16" t="s">
        <v>16</v>
      </c>
      <c r="B18" s="17" t="s">
        <v>17</v>
      </c>
      <c r="C18" s="17" t="s">
        <v>18</v>
      </c>
      <c r="D18" s="16" t="s">
        <v>19</v>
      </c>
      <c r="E18" s="18">
        <v>1</v>
      </c>
      <c r="F18" s="19">
        <f>G18*1.35</f>
        <v>25.650000000000002</v>
      </c>
      <c r="G18" s="19">
        <v>19</v>
      </c>
      <c r="H18" s="20">
        <f>F18*1.18</f>
        <v>30.267</v>
      </c>
      <c r="I18" s="17">
        <f>E18*H18</f>
        <v>30.267</v>
      </c>
    </row>
    <row r="19" spans="1:9" ht="14.25">
      <c r="A19" s="16" t="s">
        <v>20</v>
      </c>
      <c r="B19" s="17" t="s">
        <v>21</v>
      </c>
      <c r="C19" s="17" t="s">
        <v>22</v>
      </c>
      <c r="D19" s="16" t="s">
        <v>19</v>
      </c>
      <c r="E19" s="18">
        <v>4</v>
      </c>
      <c r="F19" s="19">
        <f>G19*1.35</f>
        <v>503.38800000000003</v>
      </c>
      <c r="G19" s="19">
        <v>372.88</v>
      </c>
      <c r="H19" s="20">
        <f>F19*1.18</f>
        <v>593.99784</v>
      </c>
      <c r="I19" s="17">
        <f>E19*H19</f>
        <v>2375.99136</v>
      </c>
    </row>
    <row r="20" spans="1:9" ht="14.25">
      <c r="A20" s="16" t="s">
        <v>23</v>
      </c>
      <c r="B20" s="17" t="s">
        <v>24</v>
      </c>
      <c r="C20" s="17" t="s">
        <v>25</v>
      </c>
      <c r="D20" s="16" t="s">
        <v>19</v>
      </c>
      <c r="E20" s="18">
        <v>100</v>
      </c>
      <c r="F20" s="19">
        <f>G20*1.35</f>
        <v>88.42500000000001</v>
      </c>
      <c r="G20" s="19">
        <v>65.5</v>
      </c>
      <c r="H20" s="20">
        <f>F20*1.18</f>
        <v>104.34150000000001</v>
      </c>
      <c r="I20" s="17">
        <f>E20*H20</f>
        <v>10434.150000000001</v>
      </c>
    </row>
    <row r="21" spans="1:9" ht="14.25">
      <c r="A21" s="16" t="s">
        <v>26</v>
      </c>
      <c r="B21" s="17" t="s">
        <v>27</v>
      </c>
      <c r="C21" s="17" t="s">
        <v>28</v>
      </c>
      <c r="D21" s="16" t="s">
        <v>15</v>
      </c>
      <c r="E21" s="18">
        <v>20</v>
      </c>
      <c r="F21" s="19">
        <f>G21*1.35</f>
        <v>21.735000000000003</v>
      </c>
      <c r="G21" s="19">
        <v>16.1</v>
      </c>
      <c r="H21" s="20">
        <f>F21*1.18</f>
        <v>25.6473</v>
      </c>
      <c r="I21" s="17">
        <f>E21*H21</f>
        <v>512.946</v>
      </c>
    </row>
    <row r="22" spans="1:9" ht="14.25">
      <c r="A22" s="16" t="s">
        <v>29</v>
      </c>
      <c r="B22" s="17" t="s">
        <v>30</v>
      </c>
      <c r="C22" s="17" t="s">
        <v>31</v>
      </c>
      <c r="D22" s="16" t="s">
        <v>15</v>
      </c>
      <c r="E22" s="18">
        <v>2</v>
      </c>
      <c r="F22" s="19">
        <f aca="true" t="shared" si="0" ref="F22:F85">G22*1.35</f>
        <v>251.37</v>
      </c>
      <c r="G22" s="19">
        <v>186.2</v>
      </c>
      <c r="H22" s="20">
        <f aca="true" t="shared" si="1" ref="H22:H85">F22*1.18</f>
        <v>296.6166</v>
      </c>
      <c r="I22" s="17">
        <f aca="true" t="shared" si="2" ref="I22:I85">E22*H22</f>
        <v>593.2332</v>
      </c>
    </row>
    <row r="23" spans="1:9" ht="14.25">
      <c r="A23" s="16" t="s">
        <v>32</v>
      </c>
      <c r="B23" s="17" t="s">
        <v>33</v>
      </c>
      <c r="C23" s="17" t="s">
        <v>34</v>
      </c>
      <c r="D23" s="16" t="s">
        <v>15</v>
      </c>
      <c r="E23" s="18">
        <v>266</v>
      </c>
      <c r="F23" s="19">
        <f t="shared" si="0"/>
        <v>4.3605</v>
      </c>
      <c r="G23" s="19">
        <v>3.23</v>
      </c>
      <c r="H23" s="20">
        <f t="shared" si="1"/>
        <v>5.14539</v>
      </c>
      <c r="I23" s="17">
        <f t="shared" si="2"/>
        <v>1368.67374</v>
      </c>
    </row>
    <row r="24" spans="1:9" ht="14.25">
      <c r="A24" s="16" t="s">
        <v>35</v>
      </c>
      <c r="B24" s="17" t="s">
        <v>36</v>
      </c>
      <c r="C24" s="17" t="s">
        <v>37</v>
      </c>
      <c r="D24" s="16" t="s">
        <v>15</v>
      </c>
      <c r="E24" s="18">
        <v>100</v>
      </c>
      <c r="F24" s="19">
        <f t="shared" si="0"/>
        <v>16.5375</v>
      </c>
      <c r="G24" s="19">
        <v>12.25</v>
      </c>
      <c r="H24" s="20">
        <f t="shared" si="1"/>
        <v>19.51425</v>
      </c>
      <c r="I24" s="17">
        <f t="shared" si="2"/>
        <v>1951.425</v>
      </c>
    </row>
    <row r="25" spans="1:9" ht="14.25">
      <c r="A25" s="16" t="s">
        <v>38</v>
      </c>
      <c r="B25" s="17" t="s">
        <v>39</v>
      </c>
      <c r="C25" s="17" t="s">
        <v>40</v>
      </c>
      <c r="D25" s="16" t="s">
        <v>15</v>
      </c>
      <c r="E25" s="18">
        <v>100</v>
      </c>
      <c r="F25" s="19">
        <f t="shared" si="0"/>
        <v>3.1725000000000003</v>
      </c>
      <c r="G25" s="19">
        <v>2.35</v>
      </c>
      <c r="H25" s="20">
        <f t="shared" si="1"/>
        <v>3.7435500000000004</v>
      </c>
      <c r="I25" s="17">
        <f t="shared" si="2"/>
        <v>374.355</v>
      </c>
    </row>
    <row r="26" spans="1:9" ht="14.25">
      <c r="A26" s="16" t="s">
        <v>41</v>
      </c>
      <c r="B26" s="17" t="s">
        <v>42</v>
      </c>
      <c r="C26" s="17" t="s">
        <v>43</v>
      </c>
      <c r="D26" s="16" t="s">
        <v>15</v>
      </c>
      <c r="E26" s="18">
        <v>1</v>
      </c>
      <c r="F26" s="19">
        <f t="shared" si="0"/>
        <v>223.0875</v>
      </c>
      <c r="G26" s="19">
        <v>165.25</v>
      </c>
      <c r="H26" s="20">
        <f t="shared" si="1"/>
        <v>263.24325</v>
      </c>
      <c r="I26" s="17">
        <f t="shared" si="2"/>
        <v>263.24325</v>
      </c>
    </row>
    <row r="27" spans="1:9" ht="14.25">
      <c r="A27" s="16" t="s">
        <v>44</v>
      </c>
      <c r="B27" s="17" t="s">
        <v>45</v>
      </c>
      <c r="C27" s="17" t="s">
        <v>46</v>
      </c>
      <c r="D27" s="16" t="s">
        <v>19</v>
      </c>
      <c r="E27" s="18">
        <v>25</v>
      </c>
      <c r="F27" s="19">
        <f t="shared" si="0"/>
        <v>20.25</v>
      </c>
      <c r="G27" s="19">
        <v>15</v>
      </c>
      <c r="H27" s="20">
        <f t="shared" si="1"/>
        <v>23.895</v>
      </c>
      <c r="I27" s="17">
        <f t="shared" si="2"/>
        <v>597.375</v>
      </c>
    </row>
    <row r="28" spans="1:9" ht="14.25">
      <c r="A28" s="16" t="s">
        <v>47</v>
      </c>
      <c r="B28" s="17" t="s">
        <v>48</v>
      </c>
      <c r="C28" s="17" t="s">
        <v>49</v>
      </c>
      <c r="D28" s="16" t="s">
        <v>19</v>
      </c>
      <c r="E28" s="18">
        <v>30</v>
      </c>
      <c r="F28" s="19">
        <f t="shared" si="0"/>
        <v>8.5725</v>
      </c>
      <c r="G28" s="19">
        <v>6.35</v>
      </c>
      <c r="H28" s="20">
        <f t="shared" si="1"/>
        <v>10.115549999999999</v>
      </c>
      <c r="I28" s="17">
        <f t="shared" si="2"/>
        <v>303.4665</v>
      </c>
    </row>
    <row r="29" spans="1:9" ht="14.25">
      <c r="A29" s="16" t="s">
        <v>50</v>
      </c>
      <c r="B29" s="17" t="s">
        <v>51</v>
      </c>
      <c r="C29" s="17" t="s">
        <v>52</v>
      </c>
      <c r="D29" s="16" t="s">
        <v>19</v>
      </c>
      <c r="E29" s="18">
        <v>15</v>
      </c>
      <c r="F29" s="19">
        <f t="shared" si="0"/>
        <v>132.3</v>
      </c>
      <c r="G29" s="19">
        <v>98</v>
      </c>
      <c r="H29" s="20">
        <f t="shared" si="1"/>
        <v>156.114</v>
      </c>
      <c r="I29" s="17">
        <f t="shared" si="2"/>
        <v>2341.71</v>
      </c>
    </row>
    <row r="30" spans="1:9" ht="14.25">
      <c r="A30" s="16" t="s">
        <v>53</v>
      </c>
      <c r="B30" s="17" t="s">
        <v>54</v>
      </c>
      <c r="C30" s="17" t="s">
        <v>55</v>
      </c>
      <c r="D30" s="16" t="s">
        <v>19</v>
      </c>
      <c r="E30" s="18">
        <v>4</v>
      </c>
      <c r="F30" s="19">
        <f t="shared" si="0"/>
        <v>226.53000000000003</v>
      </c>
      <c r="G30" s="19">
        <v>167.8</v>
      </c>
      <c r="H30" s="20">
        <f t="shared" si="1"/>
        <v>267.3054</v>
      </c>
      <c r="I30" s="17">
        <f t="shared" si="2"/>
        <v>1069.2216</v>
      </c>
    </row>
    <row r="31" spans="1:9" ht="28.5">
      <c r="A31" s="16" t="s">
        <v>56</v>
      </c>
      <c r="B31" s="17" t="s">
        <v>57</v>
      </c>
      <c r="C31" s="17" t="s">
        <v>58</v>
      </c>
      <c r="D31" s="16" t="s">
        <v>15</v>
      </c>
      <c r="E31" s="18">
        <v>100</v>
      </c>
      <c r="F31" s="19">
        <f t="shared" si="0"/>
        <v>12.015</v>
      </c>
      <c r="G31" s="19">
        <v>8.9</v>
      </c>
      <c r="H31" s="20">
        <f t="shared" si="1"/>
        <v>14.1777</v>
      </c>
      <c r="I31" s="17">
        <f t="shared" si="2"/>
        <v>1417.77</v>
      </c>
    </row>
    <row r="32" spans="1:9" ht="14.25">
      <c r="A32" s="16" t="s">
        <v>59</v>
      </c>
      <c r="B32" s="17" t="s">
        <v>60</v>
      </c>
      <c r="C32" s="17" t="s">
        <v>61</v>
      </c>
      <c r="D32" s="16" t="s">
        <v>19</v>
      </c>
      <c r="E32" s="18">
        <v>29</v>
      </c>
      <c r="F32" s="19">
        <f t="shared" si="0"/>
        <v>23.355000000000004</v>
      </c>
      <c r="G32" s="19">
        <v>17.3</v>
      </c>
      <c r="H32" s="20">
        <f t="shared" si="1"/>
        <v>27.558900000000005</v>
      </c>
      <c r="I32" s="17">
        <f t="shared" si="2"/>
        <v>799.2081000000002</v>
      </c>
    </row>
    <row r="33" spans="1:9" ht="14.25">
      <c r="A33" s="16" t="s">
        <v>62</v>
      </c>
      <c r="B33" s="17" t="s">
        <v>63</v>
      </c>
      <c r="C33" s="17" t="s">
        <v>64</v>
      </c>
      <c r="D33" s="16" t="s">
        <v>15</v>
      </c>
      <c r="E33" s="18">
        <v>8</v>
      </c>
      <c r="F33" s="19">
        <f t="shared" si="0"/>
        <v>124.87500000000001</v>
      </c>
      <c r="G33" s="19">
        <v>92.5</v>
      </c>
      <c r="H33" s="20">
        <f t="shared" si="1"/>
        <v>147.35250000000002</v>
      </c>
      <c r="I33" s="17">
        <f t="shared" si="2"/>
        <v>1178.8200000000002</v>
      </c>
    </row>
    <row r="34" spans="1:9" ht="14.25">
      <c r="A34" s="16" t="s">
        <v>65</v>
      </c>
      <c r="B34" s="17" t="s">
        <v>66</v>
      </c>
      <c r="C34" s="17" t="s">
        <v>67</v>
      </c>
      <c r="D34" s="16" t="s">
        <v>19</v>
      </c>
      <c r="E34" s="18">
        <v>3</v>
      </c>
      <c r="F34" s="19">
        <f t="shared" si="0"/>
        <v>371.81700000000006</v>
      </c>
      <c r="G34" s="19">
        <v>275.42</v>
      </c>
      <c r="H34" s="20">
        <f t="shared" si="1"/>
        <v>438.74406000000005</v>
      </c>
      <c r="I34" s="17">
        <f t="shared" si="2"/>
        <v>1316.2321800000002</v>
      </c>
    </row>
    <row r="35" spans="1:9" ht="14.25">
      <c r="A35" s="16" t="s">
        <v>68</v>
      </c>
      <c r="B35" s="17" t="s">
        <v>69</v>
      </c>
      <c r="C35" s="17" t="s">
        <v>70</v>
      </c>
      <c r="D35" s="16" t="s">
        <v>15</v>
      </c>
      <c r="E35" s="18">
        <v>94</v>
      </c>
      <c r="F35" s="19">
        <f t="shared" si="0"/>
        <v>30.888</v>
      </c>
      <c r="G35" s="19">
        <v>22.88</v>
      </c>
      <c r="H35" s="20">
        <f t="shared" si="1"/>
        <v>36.44784</v>
      </c>
      <c r="I35" s="17">
        <f t="shared" si="2"/>
        <v>3426.09696</v>
      </c>
    </row>
    <row r="36" spans="1:9" ht="14.25">
      <c r="A36" s="16" t="s">
        <v>71</v>
      </c>
      <c r="B36" s="17" t="s">
        <v>72</v>
      </c>
      <c r="C36" s="17" t="s">
        <v>73</v>
      </c>
      <c r="D36" s="16" t="s">
        <v>15</v>
      </c>
      <c r="E36" s="18">
        <v>1</v>
      </c>
      <c r="F36" s="19">
        <f t="shared" si="0"/>
        <v>2073.8970000000004</v>
      </c>
      <c r="G36" s="19">
        <v>1536.22</v>
      </c>
      <c r="H36" s="20">
        <f t="shared" si="1"/>
        <v>2447.1984600000005</v>
      </c>
      <c r="I36" s="17">
        <f t="shared" si="2"/>
        <v>2447.1984600000005</v>
      </c>
    </row>
    <row r="37" spans="1:9" ht="14.25">
      <c r="A37" s="16" t="s">
        <v>74</v>
      </c>
      <c r="B37" s="17" t="s">
        <v>75</v>
      </c>
      <c r="C37" s="17" t="s">
        <v>76</v>
      </c>
      <c r="D37" s="16" t="s">
        <v>19</v>
      </c>
      <c r="E37" s="18">
        <v>7</v>
      </c>
      <c r="F37" s="19">
        <f t="shared" si="0"/>
        <v>1787.4</v>
      </c>
      <c r="G37" s="19">
        <v>1324</v>
      </c>
      <c r="H37" s="20">
        <f t="shared" si="1"/>
        <v>2109.132</v>
      </c>
      <c r="I37" s="17">
        <f t="shared" si="2"/>
        <v>14763.924</v>
      </c>
    </row>
    <row r="38" spans="1:9" ht="14.25">
      <c r="A38" s="16" t="s">
        <v>77</v>
      </c>
      <c r="B38" s="17" t="s">
        <v>78</v>
      </c>
      <c r="C38" s="17" t="s">
        <v>79</v>
      </c>
      <c r="D38" s="16" t="s">
        <v>15</v>
      </c>
      <c r="E38" s="18">
        <v>1</v>
      </c>
      <c r="F38" s="19">
        <f t="shared" si="0"/>
        <v>3283.47</v>
      </c>
      <c r="G38" s="19">
        <v>2432.2</v>
      </c>
      <c r="H38" s="20">
        <f t="shared" si="1"/>
        <v>3874.4945999999995</v>
      </c>
      <c r="I38" s="17">
        <f t="shared" si="2"/>
        <v>3874.4945999999995</v>
      </c>
    </row>
    <row r="39" spans="1:9" ht="14.25">
      <c r="A39" s="16" t="s">
        <v>80</v>
      </c>
      <c r="B39" s="17" t="s">
        <v>81</v>
      </c>
      <c r="C39" s="17" t="s">
        <v>82</v>
      </c>
      <c r="D39" s="16" t="s">
        <v>15</v>
      </c>
      <c r="E39" s="18">
        <v>1</v>
      </c>
      <c r="F39" s="19">
        <f t="shared" si="0"/>
        <v>5036.5395</v>
      </c>
      <c r="G39" s="19">
        <v>3730.77</v>
      </c>
      <c r="H39" s="20">
        <f t="shared" si="1"/>
        <v>5943.116609999999</v>
      </c>
      <c r="I39" s="17">
        <f t="shared" si="2"/>
        <v>5943.116609999999</v>
      </c>
    </row>
    <row r="40" spans="1:9" ht="14.25">
      <c r="A40" s="16" t="s">
        <v>83</v>
      </c>
      <c r="B40" s="17" t="s">
        <v>84</v>
      </c>
      <c r="C40" s="17" t="s">
        <v>85</v>
      </c>
      <c r="D40" s="16" t="s">
        <v>15</v>
      </c>
      <c r="E40" s="18">
        <v>6</v>
      </c>
      <c r="F40" s="19">
        <f t="shared" si="0"/>
        <v>1725.3000000000002</v>
      </c>
      <c r="G40" s="19">
        <v>1278</v>
      </c>
      <c r="H40" s="20">
        <f t="shared" si="1"/>
        <v>2035.854</v>
      </c>
      <c r="I40" s="17">
        <f t="shared" si="2"/>
        <v>12215.124</v>
      </c>
    </row>
    <row r="41" spans="1:9" ht="14.25">
      <c r="A41" s="16" t="s">
        <v>86</v>
      </c>
      <c r="B41" s="17" t="s">
        <v>87</v>
      </c>
      <c r="C41" s="17" t="s">
        <v>88</v>
      </c>
      <c r="D41" s="16" t="s">
        <v>15</v>
      </c>
      <c r="E41" s="18">
        <v>1</v>
      </c>
      <c r="F41" s="19">
        <f t="shared" si="0"/>
        <v>1610.5500000000002</v>
      </c>
      <c r="G41" s="19">
        <v>1193</v>
      </c>
      <c r="H41" s="20">
        <f t="shared" si="1"/>
        <v>1900.449</v>
      </c>
      <c r="I41" s="17">
        <f t="shared" si="2"/>
        <v>1900.449</v>
      </c>
    </row>
    <row r="42" spans="1:9" ht="14.25">
      <c r="A42" s="16" t="s">
        <v>89</v>
      </c>
      <c r="B42" s="17" t="s">
        <v>90</v>
      </c>
      <c r="C42" s="17" t="s">
        <v>91</v>
      </c>
      <c r="D42" s="16" t="s">
        <v>15</v>
      </c>
      <c r="E42" s="18">
        <v>23</v>
      </c>
      <c r="F42" s="19">
        <f t="shared" si="0"/>
        <v>68.5935</v>
      </c>
      <c r="G42" s="19">
        <v>50.81</v>
      </c>
      <c r="H42" s="20">
        <f t="shared" si="1"/>
        <v>80.94033</v>
      </c>
      <c r="I42" s="17">
        <f t="shared" si="2"/>
        <v>1861.62759</v>
      </c>
    </row>
    <row r="43" spans="1:9" ht="14.25">
      <c r="A43" s="16" t="s">
        <v>92</v>
      </c>
      <c r="B43" s="17" t="s">
        <v>93</v>
      </c>
      <c r="C43" s="17" t="s">
        <v>94</v>
      </c>
      <c r="D43" s="16" t="s">
        <v>15</v>
      </c>
      <c r="E43" s="18">
        <v>2</v>
      </c>
      <c r="F43" s="19">
        <f t="shared" si="0"/>
        <v>198.45000000000002</v>
      </c>
      <c r="G43" s="19">
        <v>147</v>
      </c>
      <c r="H43" s="20">
        <f t="shared" si="1"/>
        <v>234.17100000000002</v>
      </c>
      <c r="I43" s="17">
        <f t="shared" si="2"/>
        <v>468.34200000000004</v>
      </c>
    </row>
    <row r="44" spans="1:9" ht="14.25">
      <c r="A44" s="16" t="s">
        <v>95</v>
      </c>
      <c r="B44" s="17" t="s">
        <v>96</v>
      </c>
      <c r="C44" s="17" t="s">
        <v>97</v>
      </c>
      <c r="D44" s="16" t="s">
        <v>15</v>
      </c>
      <c r="E44" s="18">
        <v>3</v>
      </c>
      <c r="F44" s="19">
        <f t="shared" si="0"/>
        <v>283.5</v>
      </c>
      <c r="G44" s="19">
        <v>210</v>
      </c>
      <c r="H44" s="20">
        <f t="shared" si="1"/>
        <v>334.53</v>
      </c>
      <c r="I44" s="17">
        <f t="shared" si="2"/>
        <v>1003.5899999999999</v>
      </c>
    </row>
    <row r="45" spans="1:9" ht="14.25">
      <c r="A45" s="16" t="s">
        <v>98</v>
      </c>
      <c r="B45" s="17" t="s">
        <v>99</v>
      </c>
      <c r="C45" s="17" t="s">
        <v>100</v>
      </c>
      <c r="D45" s="16" t="s">
        <v>19</v>
      </c>
      <c r="E45" s="18">
        <v>40</v>
      </c>
      <c r="F45" s="19">
        <f t="shared" si="0"/>
        <v>36.612</v>
      </c>
      <c r="G45" s="19">
        <v>27.12</v>
      </c>
      <c r="H45" s="20">
        <f t="shared" si="1"/>
        <v>43.20216</v>
      </c>
      <c r="I45" s="17">
        <f t="shared" si="2"/>
        <v>1728.0864</v>
      </c>
    </row>
    <row r="46" spans="1:9" ht="14.25">
      <c r="A46" s="16" t="s">
        <v>101</v>
      </c>
      <c r="B46" s="17" t="s">
        <v>102</v>
      </c>
      <c r="C46" s="17" t="s">
        <v>103</v>
      </c>
      <c r="D46" s="16" t="s">
        <v>19</v>
      </c>
      <c r="E46" s="18">
        <v>4</v>
      </c>
      <c r="F46" s="19">
        <f t="shared" si="0"/>
        <v>102.9645</v>
      </c>
      <c r="G46" s="19">
        <v>76.27</v>
      </c>
      <c r="H46" s="20">
        <f t="shared" si="1"/>
        <v>121.49811</v>
      </c>
      <c r="I46" s="17">
        <f t="shared" si="2"/>
        <v>485.99244</v>
      </c>
    </row>
    <row r="47" spans="1:9" ht="14.25">
      <c r="A47" s="16" t="s">
        <v>104</v>
      </c>
      <c r="B47" s="17" t="s">
        <v>105</v>
      </c>
      <c r="C47" s="17" t="s">
        <v>106</v>
      </c>
      <c r="D47" s="16" t="s">
        <v>15</v>
      </c>
      <c r="E47" s="18">
        <v>16</v>
      </c>
      <c r="F47" s="19">
        <f t="shared" si="0"/>
        <v>49.95</v>
      </c>
      <c r="G47" s="19">
        <v>37</v>
      </c>
      <c r="H47" s="20">
        <f t="shared" si="1"/>
        <v>58.941</v>
      </c>
      <c r="I47" s="17">
        <f t="shared" si="2"/>
        <v>943.056</v>
      </c>
    </row>
    <row r="48" spans="1:9" ht="14.25">
      <c r="A48" s="16" t="s">
        <v>107</v>
      </c>
      <c r="B48" s="17" t="s">
        <v>108</v>
      </c>
      <c r="C48" s="17" t="s">
        <v>109</v>
      </c>
      <c r="D48" s="16" t="s">
        <v>15</v>
      </c>
      <c r="E48" s="18">
        <v>1</v>
      </c>
      <c r="F48" s="19">
        <f t="shared" si="0"/>
        <v>48622.8825</v>
      </c>
      <c r="G48" s="19">
        <v>36016.95</v>
      </c>
      <c r="H48" s="20">
        <f t="shared" si="1"/>
        <v>57375.00135</v>
      </c>
      <c r="I48" s="17">
        <f t="shared" si="2"/>
        <v>57375.00135</v>
      </c>
    </row>
    <row r="49" spans="1:9" ht="14.25">
      <c r="A49" s="16" t="s">
        <v>110</v>
      </c>
      <c r="B49" s="17" t="s">
        <v>111</v>
      </c>
      <c r="C49" s="17" t="s">
        <v>112</v>
      </c>
      <c r="D49" s="16" t="s">
        <v>15</v>
      </c>
      <c r="E49" s="18">
        <v>1</v>
      </c>
      <c r="F49" s="19">
        <f t="shared" si="0"/>
        <v>27000</v>
      </c>
      <c r="G49" s="19">
        <v>20000</v>
      </c>
      <c r="H49" s="20">
        <f t="shared" si="1"/>
        <v>31860</v>
      </c>
      <c r="I49" s="17">
        <f t="shared" si="2"/>
        <v>31860</v>
      </c>
    </row>
    <row r="50" spans="1:9" ht="14.25">
      <c r="A50" s="16" t="s">
        <v>113</v>
      </c>
      <c r="B50" s="17" t="s">
        <v>114</v>
      </c>
      <c r="C50" s="17" t="s">
        <v>115</v>
      </c>
      <c r="D50" s="16" t="s">
        <v>15</v>
      </c>
      <c r="E50" s="18">
        <v>30</v>
      </c>
      <c r="F50" s="19">
        <f t="shared" si="0"/>
        <v>125.84700000000001</v>
      </c>
      <c r="G50" s="19">
        <v>93.22</v>
      </c>
      <c r="H50" s="20">
        <f t="shared" si="1"/>
        <v>148.49946</v>
      </c>
      <c r="I50" s="17">
        <f t="shared" si="2"/>
        <v>4454.9838</v>
      </c>
    </row>
    <row r="51" spans="1:9" ht="14.25">
      <c r="A51" s="16" t="s">
        <v>116</v>
      </c>
      <c r="B51" s="17" t="s">
        <v>117</v>
      </c>
      <c r="C51" s="17" t="s">
        <v>118</v>
      </c>
      <c r="D51" s="16" t="s">
        <v>19</v>
      </c>
      <c r="E51" s="18">
        <v>4</v>
      </c>
      <c r="F51" s="19">
        <f t="shared" si="0"/>
        <v>1498.5</v>
      </c>
      <c r="G51" s="19">
        <v>1110</v>
      </c>
      <c r="H51" s="20">
        <f t="shared" si="1"/>
        <v>1768.23</v>
      </c>
      <c r="I51" s="17">
        <f t="shared" si="2"/>
        <v>7072.92</v>
      </c>
    </row>
    <row r="52" spans="1:9" ht="14.25">
      <c r="A52" s="16" t="s">
        <v>119</v>
      </c>
      <c r="B52" s="17" t="s">
        <v>120</v>
      </c>
      <c r="C52" s="17" t="s">
        <v>121</v>
      </c>
      <c r="D52" s="16" t="s">
        <v>19</v>
      </c>
      <c r="E52" s="18">
        <v>5</v>
      </c>
      <c r="F52" s="19">
        <f t="shared" si="0"/>
        <v>1029.6585</v>
      </c>
      <c r="G52" s="19">
        <v>762.71</v>
      </c>
      <c r="H52" s="20">
        <f t="shared" si="1"/>
        <v>1214.99703</v>
      </c>
      <c r="I52" s="17">
        <f t="shared" si="2"/>
        <v>6074.98515</v>
      </c>
    </row>
    <row r="53" spans="1:9" ht="14.25">
      <c r="A53" s="16" t="s">
        <v>122</v>
      </c>
      <c r="B53" s="17" t="s">
        <v>123</v>
      </c>
      <c r="C53" s="17" t="s">
        <v>124</v>
      </c>
      <c r="D53" s="16" t="s">
        <v>19</v>
      </c>
      <c r="E53" s="18">
        <v>32</v>
      </c>
      <c r="F53" s="19">
        <f t="shared" si="0"/>
        <v>8.9235</v>
      </c>
      <c r="G53" s="19">
        <v>6.61</v>
      </c>
      <c r="H53" s="20">
        <f t="shared" si="1"/>
        <v>10.52973</v>
      </c>
      <c r="I53" s="17">
        <f t="shared" si="2"/>
        <v>336.95136</v>
      </c>
    </row>
    <row r="54" spans="1:9" ht="28.5">
      <c r="A54" s="16" t="s">
        <v>125</v>
      </c>
      <c r="B54" s="17" t="s">
        <v>126</v>
      </c>
      <c r="C54" s="17" t="s">
        <v>127</v>
      </c>
      <c r="D54" s="16" t="s">
        <v>19</v>
      </c>
      <c r="E54" s="18">
        <v>30</v>
      </c>
      <c r="F54" s="19">
        <f t="shared" si="0"/>
        <v>76.653</v>
      </c>
      <c r="G54" s="19">
        <v>56.78</v>
      </c>
      <c r="H54" s="20">
        <f t="shared" si="1"/>
        <v>90.45054</v>
      </c>
      <c r="I54" s="17">
        <f t="shared" si="2"/>
        <v>2713.5162</v>
      </c>
    </row>
    <row r="55" spans="1:9" ht="28.5">
      <c r="A55" s="16" t="s">
        <v>128</v>
      </c>
      <c r="B55" s="17" t="s">
        <v>129</v>
      </c>
      <c r="C55" s="17" t="s">
        <v>130</v>
      </c>
      <c r="D55" s="16" t="s">
        <v>15</v>
      </c>
      <c r="E55" s="18">
        <v>2</v>
      </c>
      <c r="F55" s="19">
        <f t="shared" si="0"/>
        <v>663.5655</v>
      </c>
      <c r="G55" s="19">
        <v>491.53</v>
      </c>
      <c r="H55" s="20">
        <f t="shared" si="1"/>
        <v>783.00729</v>
      </c>
      <c r="I55" s="17">
        <f t="shared" si="2"/>
        <v>1566.01458</v>
      </c>
    </row>
    <row r="56" spans="1:9" ht="28.5">
      <c r="A56" s="16" t="s">
        <v>131</v>
      </c>
      <c r="B56" s="17" t="s">
        <v>132</v>
      </c>
      <c r="C56" s="17" t="s">
        <v>133</v>
      </c>
      <c r="D56" s="16" t="s">
        <v>15</v>
      </c>
      <c r="E56" s="18">
        <v>2</v>
      </c>
      <c r="F56" s="19">
        <f t="shared" si="0"/>
        <v>663.5655</v>
      </c>
      <c r="G56" s="19">
        <v>491.53</v>
      </c>
      <c r="H56" s="20">
        <f t="shared" si="1"/>
        <v>783.00729</v>
      </c>
      <c r="I56" s="17">
        <f t="shared" si="2"/>
        <v>1566.01458</v>
      </c>
    </row>
    <row r="57" spans="1:9" ht="14.25">
      <c r="A57" s="16" t="s">
        <v>134</v>
      </c>
      <c r="B57" s="17" t="s">
        <v>135</v>
      </c>
      <c r="C57" s="17" t="s">
        <v>136</v>
      </c>
      <c r="D57" s="16" t="s">
        <v>15</v>
      </c>
      <c r="E57" s="18">
        <v>2</v>
      </c>
      <c r="F57" s="19">
        <f t="shared" si="0"/>
        <v>537.7185000000001</v>
      </c>
      <c r="G57" s="19">
        <v>398.31</v>
      </c>
      <c r="H57" s="20">
        <f t="shared" si="1"/>
        <v>634.50783</v>
      </c>
      <c r="I57" s="17">
        <f t="shared" si="2"/>
        <v>1269.01566</v>
      </c>
    </row>
    <row r="58" spans="1:9" ht="14.25">
      <c r="A58" s="16" t="s">
        <v>137</v>
      </c>
      <c r="B58" s="17" t="s">
        <v>138</v>
      </c>
      <c r="C58" s="17" t="s">
        <v>139</v>
      </c>
      <c r="D58" s="16" t="s">
        <v>15</v>
      </c>
      <c r="E58" s="18">
        <v>1</v>
      </c>
      <c r="F58" s="19">
        <f t="shared" si="0"/>
        <v>1887.7185</v>
      </c>
      <c r="G58" s="19">
        <v>1398.31</v>
      </c>
      <c r="H58" s="20">
        <f t="shared" si="1"/>
        <v>2227.50783</v>
      </c>
      <c r="I58" s="17">
        <f t="shared" si="2"/>
        <v>2227.50783</v>
      </c>
    </row>
    <row r="59" spans="1:9" ht="14.25">
      <c r="A59" s="16" t="s">
        <v>140</v>
      </c>
      <c r="B59" s="17" t="s">
        <v>141</v>
      </c>
      <c r="C59" s="17" t="s">
        <v>142</v>
      </c>
      <c r="D59" s="16" t="s">
        <v>15</v>
      </c>
      <c r="E59" s="18">
        <v>90</v>
      </c>
      <c r="F59" s="19">
        <f t="shared" si="0"/>
        <v>131.571</v>
      </c>
      <c r="G59" s="19">
        <v>97.46</v>
      </c>
      <c r="H59" s="20">
        <f t="shared" si="1"/>
        <v>155.25377999999998</v>
      </c>
      <c r="I59" s="17">
        <f t="shared" si="2"/>
        <v>13972.840199999999</v>
      </c>
    </row>
    <row r="60" spans="1:9" ht="14.25">
      <c r="A60" s="16" t="s">
        <v>143</v>
      </c>
      <c r="B60" s="17" t="s">
        <v>144</v>
      </c>
      <c r="C60" s="17" t="s">
        <v>145</v>
      </c>
      <c r="D60" s="16" t="s">
        <v>19</v>
      </c>
      <c r="E60" s="18">
        <v>4</v>
      </c>
      <c r="F60" s="19">
        <f t="shared" si="0"/>
        <v>22.8825</v>
      </c>
      <c r="G60" s="19">
        <v>16.95</v>
      </c>
      <c r="H60" s="20">
        <f t="shared" si="1"/>
        <v>27.00135</v>
      </c>
      <c r="I60" s="17">
        <f t="shared" si="2"/>
        <v>108.0054</v>
      </c>
    </row>
    <row r="61" spans="1:9" ht="14.25">
      <c r="A61" s="16" t="s">
        <v>146</v>
      </c>
      <c r="B61" s="17" t="s">
        <v>147</v>
      </c>
      <c r="C61" s="17" t="s">
        <v>148</v>
      </c>
      <c r="D61" s="16" t="s">
        <v>19</v>
      </c>
      <c r="E61" s="18">
        <v>9</v>
      </c>
      <c r="F61" s="19">
        <f t="shared" si="0"/>
        <v>35.4645</v>
      </c>
      <c r="G61" s="19">
        <v>26.27</v>
      </c>
      <c r="H61" s="20">
        <f t="shared" si="1"/>
        <v>41.84811</v>
      </c>
      <c r="I61" s="17">
        <f t="shared" si="2"/>
        <v>376.63299</v>
      </c>
    </row>
    <row r="62" spans="1:9" ht="14.25">
      <c r="A62" s="16" t="s">
        <v>149</v>
      </c>
      <c r="B62" s="17" t="s">
        <v>150</v>
      </c>
      <c r="C62" s="17" t="s">
        <v>151</v>
      </c>
      <c r="D62" s="16" t="s">
        <v>15</v>
      </c>
      <c r="E62" s="18">
        <v>1</v>
      </c>
      <c r="F62" s="19">
        <f t="shared" si="0"/>
        <v>168.75</v>
      </c>
      <c r="G62" s="19">
        <v>125</v>
      </c>
      <c r="H62" s="20">
        <f t="shared" si="1"/>
        <v>199.125</v>
      </c>
      <c r="I62" s="17">
        <f t="shared" si="2"/>
        <v>199.125</v>
      </c>
    </row>
    <row r="63" spans="1:9" ht="14.25">
      <c r="A63" s="16" t="s">
        <v>152</v>
      </c>
      <c r="B63" s="17" t="s">
        <v>153</v>
      </c>
      <c r="C63" s="17" t="s">
        <v>154</v>
      </c>
      <c r="D63" s="16" t="s">
        <v>19</v>
      </c>
      <c r="E63" s="18">
        <v>30</v>
      </c>
      <c r="F63" s="19">
        <f t="shared" si="0"/>
        <v>17.158500000000004</v>
      </c>
      <c r="G63" s="19">
        <v>12.71</v>
      </c>
      <c r="H63" s="20">
        <f t="shared" si="1"/>
        <v>20.247030000000002</v>
      </c>
      <c r="I63" s="17">
        <f t="shared" si="2"/>
        <v>607.4109000000001</v>
      </c>
    </row>
    <row r="64" spans="1:9" ht="14.25">
      <c r="A64" s="16" t="s">
        <v>155</v>
      </c>
      <c r="B64" s="17" t="s">
        <v>156</v>
      </c>
      <c r="C64" s="17" t="s">
        <v>157</v>
      </c>
      <c r="D64" s="16" t="s">
        <v>19</v>
      </c>
      <c r="E64" s="18">
        <v>1</v>
      </c>
      <c r="F64" s="19">
        <f t="shared" si="0"/>
        <v>3340.683</v>
      </c>
      <c r="G64" s="19">
        <v>2474.58</v>
      </c>
      <c r="H64" s="20">
        <f t="shared" si="1"/>
        <v>3942.00594</v>
      </c>
      <c r="I64" s="17">
        <f t="shared" si="2"/>
        <v>3942.00594</v>
      </c>
    </row>
    <row r="65" spans="1:9" ht="14.25">
      <c r="A65" s="16" t="s">
        <v>158</v>
      </c>
      <c r="B65" s="17" t="s">
        <v>159</v>
      </c>
      <c r="C65" s="17" t="s">
        <v>160</v>
      </c>
      <c r="D65" s="16" t="s">
        <v>19</v>
      </c>
      <c r="E65" s="18">
        <v>1</v>
      </c>
      <c r="F65" s="19">
        <f t="shared" si="0"/>
        <v>33.75</v>
      </c>
      <c r="G65" s="19">
        <v>25</v>
      </c>
      <c r="H65" s="20">
        <f t="shared" si="1"/>
        <v>39.824999999999996</v>
      </c>
      <c r="I65" s="17">
        <f t="shared" si="2"/>
        <v>39.824999999999996</v>
      </c>
    </row>
    <row r="66" spans="1:9" ht="14.25">
      <c r="A66" s="16" t="s">
        <v>161</v>
      </c>
      <c r="B66" s="17" t="s">
        <v>162</v>
      </c>
      <c r="C66" s="17" t="s">
        <v>163</v>
      </c>
      <c r="D66" s="16" t="s">
        <v>15</v>
      </c>
      <c r="E66" s="18">
        <v>3</v>
      </c>
      <c r="F66" s="19">
        <f t="shared" si="0"/>
        <v>1748.1285000000003</v>
      </c>
      <c r="G66" s="19">
        <v>1294.91</v>
      </c>
      <c r="H66" s="20">
        <f t="shared" si="1"/>
        <v>2062.79163</v>
      </c>
      <c r="I66" s="17">
        <f t="shared" si="2"/>
        <v>6188.374890000001</v>
      </c>
    </row>
    <row r="67" spans="1:9" ht="14.25">
      <c r="A67" s="16" t="s">
        <v>164</v>
      </c>
      <c r="B67" s="17" t="s">
        <v>165</v>
      </c>
      <c r="C67" s="17" t="s">
        <v>166</v>
      </c>
      <c r="D67" s="16" t="s">
        <v>19</v>
      </c>
      <c r="E67" s="18">
        <v>1</v>
      </c>
      <c r="F67" s="19">
        <f t="shared" si="0"/>
        <v>4455</v>
      </c>
      <c r="G67" s="19">
        <v>3300</v>
      </c>
      <c r="H67" s="20">
        <f t="shared" si="1"/>
        <v>5256.9</v>
      </c>
      <c r="I67" s="17">
        <f t="shared" si="2"/>
        <v>5256.9</v>
      </c>
    </row>
    <row r="68" spans="1:9" ht="14.25">
      <c r="A68" s="16" t="s">
        <v>167</v>
      </c>
      <c r="B68" s="17" t="s">
        <v>168</v>
      </c>
      <c r="C68" s="17" t="s">
        <v>169</v>
      </c>
      <c r="D68" s="16" t="s">
        <v>15</v>
      </c>
      <c r="E68" s="18">
        <v>3</v>
      </c>
      <c r="F68" s="19">
        <f t="shared" si="0"/>
        <v>5605.929</v>
      </c>
      <c r="G68" s="19">
        <v>4152.54</v>
      </c>
      <c r="H68" s="20">
        <f t="shared" si="1"/>
        <v>6614.99622</v>
      </c>
      <c r="I68" s="17">
        <f t="shared" si="2"/>
        <v>19844.98866</v>
      </c>
    </row>
    <row r="69" spans="1:9" ht="14.25">
      <c r="A69" s="16" t="s">
        <v>170</v>
      </c>
      <c r="B69" s="17" t="s">
        <v>171</v>
      </c>
      <c r="C69" s="17" t="s">
        <v>172</v>
      </c>
      <c r="D69" s="16" t="s">
        <v>19</v>
      </c>
      <c r="E69" s="18">
        <v>3</v>
      </c>
      <c r="F69" s="19">
        <f t="shared" si="0"/>
        <v>434.7405</v>
      </c>
      <c r="G69" s="19">
        <v>322.03</v>
      </c>
      <c r="H69" s="20">
        <f t="shared" si="1"/>
        <v>512.99379</v>
      </c>
      <c r="I69" s="17">
        <f t="shared" si="2"/>
        <v>1538.98137</v>
      </c>
    </row>
    <row r="70" spans="1:9" ht="14.25">
      <c r="A70" s="16" t="s">
        <v>173</v>
      </c>
      <c r="B70" s="17" t="s">
        <v>174</v>
      </c>
      <c r="C70" s="17" t="s">
        <v>175</v>
      </c>
      <c r="D70" s="16" t="s">
        <v>19</v>
      </c>
      <c r="E70" s="18">
        <v>4</v>
      </c>
      <c r="F70" s="19">
        <f t="shared" si="0"/>
        <v>795.123</v>
      </c>
      <c r="G70" s="19">
        <v>588.98</v>
      </c>
      <c r="H70" s="20">
        <f t="shared" si="1"/>
        <v>938.24514</v>
      </c>
      <c r="I70" s="17">
        <f t="shared" si="2"/>
        <v>3752.98056</v>
      </c>
    </row>
    <row r="71" spans="1:9" ht="14.25">
      <c r="A71" s="16" t="s">
        <v>176</v>
      </c>
      <c r="B71" s="17" t="s">
        <v>177</v>
      </c>
      <c r="C71" s="17" t="s">
        <v>178</v>
      </c>
      <c r="D71" s="16" t="s">
        <v>19</v>
      </c>
      <c r="E71" s="18">
        <v>2</v>
      </c>
      <c r="F71" s="19">
        <f t="shared" si="0"/>
        <v>366.10650000000004</v>
      </c>
      <c r="G71" s="19">
        <v>271.19</v>
      </c>
      <c r="H71" s="20">
        <f t="shared" si="1"/>
        <v>432.00567</v>
      </c>
      <c r="I71" s="17">
        <f t="shared" si="2"/>
        <v>864.01134</v>
      </c>
    </row>
    <row r="72" spans="1:9" ht="14.25">
      <c r="A72" s="16" t="s">
        <v>179</v>
      </c>
      <c r="B72" s="17" t="s">
        <v>180</v>
      </c>
      <c r="C72" s="17" t="s">
        <v>181</v>
      </c>
      <c r="D72" s="16" t="s">
        <v>15</v>
      </c>
      <c r="E72" s="18">
        <v>14</v>
      </c>
      <c r="F72" s="19">
        <f t="shared" si="0"/>
        <v>112.1175</v>
      </c>
      <c r="G72" s="19">
        <v>83.05</v>
      </c>
      <c r="H72" s="20">
        <f t="shared" si="1"/>
        <v>132.29865</v>
      </c>
      <c r="I72" s="17">
        <f t="shared" si="2"/>
        <v>1852.1811000000002</v>
      </c>
    </row>
    <row r="73" spans="1:9" ht="14.25">
      <c r="A73" s="16" t="s">
        <v>182</v>
      </c>
      <c r="B73" s="17" t="s">
        <v>183</v>
      </c>
      <c r="C73" s="17" t="s">
        <v>184</v>
      </c>
      <c r="D73" s="16" t="s">
        <v>19</v>
      </c>
      <c r="E73" s="18">
        <v>1</v>
      </c>
      <c r="F73" s="19">
        <f t="shared" si="0"/>
        <v>160.16400000000002</v>
      </c>
      <c r="G73" s="19">
        <v>118.64</v>
      </c>
      <c r="H73" s="20">
        <f t="shared" si="1"/>
        <v>188.99352000000002</v>
      </c>
      <c r="I73" s="17">
        <f t="shared" si="2"/>
        <v>188.99352000000002</v>
      </c>
    </row>
    <row r="74" spans="1:9" ht="14.25">
      <c r="A74" s="16" t="s">
        <v>185</v>
      </c>
      <c r="B74" s="17" t="s">
        <v>186</v>
      </c>
      <c r="C74" s="17" t="s">
        <v>187</v>
      </c>
      <c r="D74" s="16" t="s">
        <v>19</v>
      </c>
      <c r="E74" s="18">
        <v>1</v>
      </c>
      <c r="F74" s="19">
        <f t="shared" si="0"/>
        <v>171.61200000000002</v>
      </c>
      <c r="G74" s="19">
        <v>127.12</v>
      </c>
      <c r="H74" s="20">
        <f t="shared" si="1"/>
        <v>202.50216</v>
      </c>
      <c r="I74" s="17">
        <f t="shared" si="2"/>
        <v>202.50216</v>
      </c>
    </row>
    <row r="75" spans="1:9" ht="14.25">
      <c r="A75" s="16" t="s">
        <v>188</v>
      </c>
      <c r="B75" s="17" t="s">
        <v>189</v>
      </c>
      <c r="C75" s="17" t="s">
        <v>190</v>
      </c>
      <c r="D75" s="16" t="s">
        <v>19</v>
      </c>
      <c r="E75" s="18">
        <v>1</v>
      </c>
      <c r="F75" s="19">
        <f t="shared" si="0"/>
        <v>3088.989</v>
      </c>
      <c r="G75" s="19">
        <v>2288.14</v>
      </c>
      <c r="H75" s="20">
        <f t="shared" si="1"/>
        <v>3645.00702</v>
      </c>
      <c r="I75" s="17">
        <f t="shared" si="2"/>
        <v>3645.00702</v>
      </c>
    </row>
    <row r="76" spans="1:9" ht="14.25">
      <c r="A76" s="16" t="s">
        <v>191</v>
      </c>
      <c r="B76" s="17" t="s">
        <v>192</v>
      </c>
      <c r="C76" s="17" t="s">
        <v>193</v>
      </c>
      <c r="D76" s="16" t="s">
        <v>19</v>
      </c>
      <c r="E76" s="18">
        <v>1</v>
      </c>
      <c r="F76" s="19">
        <f t="shared" si="0"/>
        <v>3088.989</v>
      </c>
      <c r="G76" s="19">
        <v>2288.14</v>
      </c>
      <c r="H76" s="20">
        <f t="shared" si="1"/>
        <v>3645.00702</v>
      </c>
      <c r="I76" s="17">
        <f t="shared" si="2"/>
        <v>3645.00702</v>
      </c>
    </row>
    <row r="77" spans="1:9" ht="14.25">
      <c r="A77" s="16" t="s">
        <v>194</v>
      </c>
      <c r="B77" s="17" t="s">
        <v>195</v>
      </c>
      <c r="C77" s="17" t="s">
        <v>196</v>
      </c>
      <c r="D77" s="16" t="s">
        <v>15</v>
      </c>
      <c r="E77" s="18">
        <v>4</v>
      </c>
      <c r="F77" s="19">
        <f t="shared" si="0"/>
        <v>2745.7650000000003</v>
      </c>
      <c r="G77" s="19">
        <v>2033.9</v>
      </c>
      <c r="H77" s="20">
        <f t="shared" si="1"/>
        <v>3240.0027</v>
      </c>
      <c r="I77" s="17">
        <f t="shared" si="2"/>
        <v>12960.0108</v>
      </c>
    </row>
    <row r="78" spans="1:9" ht="14.25">
      <c r="A78" s="16" t="s">
        <v>197</v>
      </c>
      <c r="B78" s="17" t="s">
        <v>198</v>
      </c>
      <c r="C78" s="17" t="s">
        <v>199</v>
      </c>
      <c r="D78" s="16" t="s">
        <v>19</v>
      </c>
      <c r="E78" s="18">
        <v>4</v>
      </c>
      <c r="F78" s="19">
        <f t="shared" si="0"/>
        <v>51.489000000000004</v>
      </c>
      <c r="G78" s="19">
        <v>38.14</v>
      </c>
      <c r="H78" s="20">
        <f t="shared" si="1"/>
        <v>60.757020000000004</v>
      </c>
      <c r="I78" s="17">
        <f t="shared" si="2"/>
        <v>243.02808000000002</v>
      </c>
    </row>
    <row r="79" spans="1:9" ht="14.25">
      <c r="A79" s="16" t="s">
        <v>200</v>
      </c>
      <c r="B79" s="17" t="s">
        <v>201</v>
      </c>
      <c r="C79" s="17" t="s">
        <v>202</v>
      </c>
      <c r="D79" s="16" t="s">
        <v>15</v>
      </c>
      <c r="E79" s="18">
        <v>2</v>
      </c>
      <c r="F79" s="19">
        <f t="shared" si="0"/>
        <v>5720.3415</v>
      </c>
      <c r="G79" s="19">
        <v>4237.29</v>
      </c>
      <c r="H79" s="20">
        <f t="shared" si="1"/>
        <v>6750.0029700000005</v>
      </c>
      <c r="I79" s="17">
        <f t="shared" si="2"/>
        <v>13500.005940000001</v>
      </c>
    </row>
    <row r="80" spans="1:9" ht="14.25">
      <c r="A80" s="16" t="s">
        <v>203</v>
      </c>
      <c r="B80" s="17" t="s">
        <v>204</v>
      </c>
      <c r="C80" s="17" t="s">
        <v>205</v>
      </c>
      <c r="D80" s="16" t="s">
        <v>19</v>
      </c>
      <c r="E80" s="18">
        <v>4</v>
      </c>
      <c r="F80" s="19">
        <f t="shared" si="0"/>
        <v>343.22400000000005</v>
      </c>
      <c r="G80" s="19">
        <v>254.24</v>
      </c>
      <c r="H80" s="20">
        <f t="shared" si="1"/>
        <v>405.00432</v>
      </c>
      <c r="I80" s="17">
        <f t="shared" si="2"/>
        <v>1620.01728</v>
      </c>
    </row>
    <row r="81" spans="1:9" ht="14.25">
      <c r="A81" s="16" t="s">
        <v>206</v>
      </c>
      <c r="B81" s="17" t="s">
        <v>207</v>
      </c>
      <c r="C81" s="17" t="s">
        <v>208</v>
      </c>
      <c r="D81" s="16" t="s">
        <v>19</v>
      </c>
      <c r="E81" s="18">
        <v>20</v>
      </c>
      <c r="F81" s="19">
        <f t="shared" si="0"/>
        <v>45.765</v>
      </c>
      <c r="G81" s="19">
        <v>33.9</v>
      </c>
      <c r="H81" s="20">
        <f t="shared" si="1"/>
        <v>54.0027</v>
      </c>
      <c r="I81" s="17">
        <f t="shared" si="2"/>
        <v>1080.0539999999999</v>
      </c>
    </row>
    <row r="82" spans="1:9" ht="28.5">
      <c r="A82" s="16" t="s">
        <v>209</v>
      </c>
      <c r="B82" s="17" t="s">
        <v>210</v>
      </c>
      <c r="C82" s="17" t="s">
        <v>211</v>
      </c>
      <c r="D82" s="16" t="s">
        <v>19</v>
      </c>
      <c r="E82" s="18">
        <v>30</v>
      </c>
      <c r="F82" s="19">
        <f t="shared" si="0"/>
        <v>29.740500000000004</v>
      </c>
      <c r="G82" s="19">
        <v>22.03</v>
      </c>
      <c r="H82" s="20">
        <f t="shared" si="1"/>
        <v>35.093790000000006</v>
      </c>
      <c r="I82" s="17">
        <f t="shared" si="2"/>
        <v>1052.8137000000002</v>
      </c>
    </row>
    <row r="83" spans="1:9" ht="14.25">
      <c r="A83" s="16" t="s">
        <v>212</v>
      </c>
      <c r="B83" s="17" t="s">
        <v>213</v>
      </c>
      <c r="C83" s="17" t="s">
        <v>214</v>
      </c>
      <c r="D83" s="16" t="s">
        <v>15</v>
      </c>
      <c r="E83" s="18">
        <v>48</v>
      </c>
      <c r="F83" s="19">
        <f t="shared" si="0"/>
        <v>9.18</v>
      </c>
      <c r="G83" s="19">
        <v>6.8</v>
      </c>
      <c r="H83" s="20">
        <f t="shared" si="1"/>
        <v>10.8324</v>
      </c>
      <c r="I83" s="17">
        <f t="shared" si="2"/>
        <v>519.9552</v>
      </c>
    </row>
    <row r="84" spans="1:9" ht="14.25">
      <c r="A84" s="16" t="s">
        <v>32</v>
      </c>
      <c r="B84" s="17" t="s">
        <v>33</v>
      </c>
      <c r="C84" s="17" t="s">
        <v>34</v>
      </c>
      <c r="D84" s="16" t="s">
        <v>15</v>
      </c>
      <c r="E84" s="18">
        <v>4</v>
      </c>
      <c r="F84" s="19">
        <f t="shared" si="0"/>
        <v>4.3605</v>
      </c>
      <c r="G84" s="19">
        <v>3.23</v>
      </c>
      <c r="H84" s="20">
        <f t="shared" si="1"/>
        <v>5.14539</v>
      </c>
      <c r="I84" s="17">
        <f t="shared" si="2"/>
        <v>20.58156</v>
      </c>
    </row>
    <row r="85" spans="1:9" ht="14.25">
      <c r="A85" s="16" t="s">
        <v>215</v>
      </c>
      <c r="B85" s="17" t="s">
        <v>216</v>
      </c>
      <c r="C85" s="17" t="s">
        <v>217</v>
      </c>
      <c r="D85" s="16" t="s">
        <v>19</v>
      </c>
      <c r="E85" s="18">
        <v>2</v>
      </c>
      <c r="F85" s="19">
        <f t="shared" si="0"/>
        <v>20021.1885</v>
      </c>
      <c r="G85" s="19">
        <v>14830.51</v>
      </c>
      <c r="H85" s="20">
        <f t="shared" si="1"/>
        <v>23625.00243</v>
      </c>
      <c r="I85" s="17">
        <f t="shared" si="2"/>
        <v>47250.00486</v>
      </c>
    </row>
    <row r="86" spans="1:9" ht="14.25">
      <c r="A86" s="16" t="s">
        <v>12</v>
      </c>
      <c r="B86" s="17" t="s">
        <v>13</v>
      </c>
      <c r="C86" s="17" t="s">
        <v>14</v>
      </c>
      <c r="D86" s="16" t="s">
        <v>15</v>
      </c>
      <c r="E86" s="18">
        <v>3</v>
      </c>
      <c r="F86" s="19">
        <f aca="true" t="shared" si="3" ref="F86:F149">G86*1.35</f>
        <v>812.7675</v>
      </c>
      <c r="G86" s="19">
        <v>602.05</v>
      </c>
      <c r="H86" s="20">
        <f aca="true" t="shared" si="4" ref="H86:H149">F86*1.18</f>
        <v>959.06565</v>
      </c>
      <c r="I86" s="17">
        <f aca="true" t="shared" si="5" ref="I86:I149">E86*H86</f>
        <v>2877.19695</v>
      </c>
    </row>
    <row r="87" spans="1:9" ht="14.25">
      <c r="A87" s="16" t="s">
        <v>218</v>
      </c>
      <c r="B87" s="17" t="s">
        <v>219</v>
      </c>
      <c r="C87" s="17" t="s">
        <v>220</v>
      </c>
      <c r="D87" s="16" t="s">
        <v>19</v>
      </c>
      <c r="E87" s="18">
        <v>3</v>
      </c>
      <c r="F87" s="19">
        <f t="shared" si="3"/>
        <v>762.4125</v>
      </c>
      <c r="G87" s="19">
        <v>564.75</v>
      </c>
      <c r="H87" s="20">
        <f t="shared" si="4"/>
        <v>899.64675</v>
      </c>
      <c r="I87" s="17">
        <f t="shared" si="5"/>
        <v>2698.94025</v>
      </c>
    </row>
    <row r="88" spans="1:9" ht="28.5">
      <c r="A88" s="16" t="s">
        <v>221</v>
      </c>
      <c r="B88" s="17" t="s">
        <v>222</v>
      </c>
      <c r="C88" s="17" t="s">
        <v>223</v>
      </c>
      <c r="D88" s="16" t="s">
        <v>19</v>
      </c>
      <c r="E88" s="18">
        <v>3</v>
      </c>
      <c r="F88" s="19">
        <f t="shared" si="3"/>
        <v>2092.5</v>
      </c>
      <c r="G88" s="19">
        <v>1550</v>
      </c>
      <c r="H88" s="20">
        <f t="shared" si="4"/>
        <v>2469.15</v>
      </c>
      <c r="I88" s="17">
        <f t="shared" si="5"/>
        <v>7407.450000000001</v>
      </c>
    </row>
    <row r="89" spans="1:9" ht="14.25">
      <c r="A89" s="16" t="s">
        <v>224</v>
      </c>
      <c r="B89" s="17" t="s">
        <v>225</v>
      </c>
      <c r="C89" s="17" t="s">
        <v>226</v>
      </c>
      <c r="D89" s="16" t="s">
        <v>19</v>
      </c>
      <c r="E89" s="18">
        <v>1</v>
      </c>
      <c r="F89" s="19">
        <f t="shared" si="3"/>
        <v>30198.055500000002</v>
      </c>
      <c r="G89" s="19">
        <v>22368.93</v>
      </c>
      <c r="H89" s="20">
        <f t="shared" si="4"/>
        <v>35633.70549</v>
      </c>
      <c r="I89" s="17">
        <f t="shared" si="5"/>
        <v>35633.70549</v>
      </c>
    </row>
    <row r="90" spans="1:9" ht="14.25">
      <c r="A90" s="16" t="s">
        <v>227</v>
      </c>
      <c r="B90" s="17" t="s">
        <v>228</v>
      </c>
      <c r="C90" s="17" t="s">
        <v>229</v>
      </c>
      <c r="D90" s="16" t="s">
        <v>15</v>
      </c>
      <c r="E90" s="18">
        <v>6</v>
      </c>
      <c r="F90" s="19">
        <f t="shared" si="3"/>
        <v>836.2035</v>
      </c>
      <c r="G90" s="19">
        <v>619.41</v>
      </c>
      <c r="H90" s="20">
        <f t="shared" si="4"/>
        <v>986.7201299999999</v>
      </c>
      <c r="I90" s="17">
        <f t="shared" si="5"/>
        <v>5920.32078</v>
      </c>
    </row>
    <row r="91" spans="1:9" ht="14.25">
      <c r="A91" s="16" t="s">
        <v>230</v>
      </c>
      <c r="B91" s="17" t="s">
        <v>231</v>
      </c>
      <c r="C91" s="17" t="s">
        <v>232</v>
      </c>
      <c r="D91" s="16" t="s">
        <v>15</v>
      </c>
      <c r="E91" s="18">
        <v>4</v>
      </c>
      <c r="F91" s="19">
        <f t="shared" si="3"/>
        <v>1182.9645</v>
      </c>
      <c r="G91" s="19">
        <v>876.27</v>
      </c>
      <c r="H91" s="20">
        <f t="shared" si="4"/>
        <v>1395.89811</v>
      </c>
      <c r="I91" s="17">
        <f t="shared" si="5"/>
        <v>5583.59244</v>
      </c>
    </row>
    <row r="92" spans="1:9" ht="14.25">
      <c r="A92" s="16" t="s">
        <v>233</v>
      </c>
      <c r="B92" s="17" t="s">
        <v>234</v>
      </c>
      <c r="C92" s="17" t="s">
        <v>235</v>
      </c>
      <c r="D92" s="16" t="s">
        <v>19</v>
      </c>
      <c r="E92" s="18">
        <v>3</v>
      </c>
      <c r="F92" s="19">
        <f t="shared" si="3"/>
        <v>1512</v>
      </c>
      <c r="G92" s="19">
        <v>1120</v>
      </c>
      <c r="H92" s="20">
        <f t="shared" si="4"/>
        <v>1784.1599999999999</v>
      </c>
      <c r="I92" s="17">
        <f t="shared" si="5"/>
        <v>5352.48</v>
      </c>
    </row>
    <row r="93" spans="1:9" ht="14.25">
      <c r="A93" s="16" t="s">
        <v>236</v>
      </c>
      <c r="B93" s="17" t="s">
        <v>237</v>
      </c>
      <c r="C93" s="17" t="s">
        <v>238</v>
      </c>
      <c r="D93" s="16" t="s">
        <v>19</v>
      </c>
      <c r="E93" s="18">
        <v>2</v>
      </c>
      <c r="F93" s="19">
        <f t="shared" si="3"/>
        <v>4690.683</v>
      </c>
      <c r="G93" s="19">
        <v>3474.58</v>
      </c>
      <c r="H93" s="20">
        <f t="shared" si="4"/>
        <v>5535.00594</v>
      </c>
      <c r="I93" s="17">
        <f t="shared" si="5"/>
        <v>11070.01188</v>
      </c>
    </row>
    <row r="94" spans="1:9" ht="14.25">
      <c r="A94" s="16" t="s">
        <v>239</v>
      </c>
      <c r="B94" s="17" t="s">
        <v>240</v>
      </c>
      <c r="C94" s="17" t="s">
        <v>241</v>
      </c>
      <c r="D94" s="16" t="s">
        <v>15</v>
      </c>
      <c r="E94" s="18">
        <v>10</v>
      </c>
      <c r="F94" s="19">
        <f t="shared" si="3"/>
        <v>2254.7565000000004</v>
      </c>
      <c r="G94" s="19">
        <v>1670.19</v>
      </c>
      <c r="H94" s="20">
        <f t="shared" si="4"/>
        <v>2660.6126700000004</v>
      </c>
      <c r="I94" s="17">
        <f t="shared" si="5"/>
        <v>26606.126700000004</v>
      </c>
    </row>
    <row r="95" spans="1:9" ht="28.5">
      <c r="A95" s="16" t="s">
        <v>242</v>
      </c>
      <c r="B95" s="17" t="s">
        <v>243</v>
      </c>
      <c r="C95" s="17" t="s">
        <v>244</v>
      </c>
      <c r="D95" s="16" t="s">
        <v>19</v>
      </c>
      <c r="E95" s="18">
        <v>2</v>
      </c>
      <c r="F95" s="19">
        <f t="shared" si="3"/>
        <v>4004.235</v>
      </c>
      <c r="G95" s="19">
        <v>2966.1</v>
      </c>
      <c r="H95" s="20">
        <f t="shared" si="4"/>
        <v>4724.9973</v>
      </c>
      <c r="I95" s="17">
        <f t="shared" si="5"/>
        <v>9449.9946</v>
      </c>
    </row>
    <row r="96" spans="1:9" ht="28.5">
      <c r="A96" s="16" t="s">
        <v>245</v>
      </c>
      <c r="B96" s="17" t="s">
        <v>246</v>
      </c>
      <c r="C96" s="17" t="s">
        <v>247</v>
      </c>
      <c r="D96" s="16" t="s">
        <v>19</v>
      </c>
      <c r="E96" s="18">
        <v>1</v>
      </c>
      <c r="F96" s="19">
        <f t="shared" si="3"/>
        <v>1670.3415</v>
      </c>
      <c r="G96" s="19">
        <v>1237.29</v>
      </c>
      <c r="H96" s="20">
        <f t="shared" si="4"/>
        <v>1971.00297</v>
      </c>
      <c r="I96" s="17">
        <f t="shared" si="5"/>
        <v>1971.00297</v>
      </c>
    </row>
    <row r="97" spans="1:9" ht="14.25">
      <c r="A97" s="16" t="s">
        <v>248</v>
      </c>
      <c r="B97" s="17" t="s">
        <v>249</v>
      </c>
      <c r="C97" s="17" t="s">
        <v>250</v>
      </c>
      <c r="D97" s="16" t="s">
        <v>15</v>
      </c>
      <c r="E97" s="18">
        <v>1</v>
      </c>
      <c r="F97" s="19">
        <f t="shared" si="3"/>
        <v>7425.000000000001</v>
      </c>
      <c r="G97" s="19">
        <v>5500</v>
      </c>
      <c r="H97" s="20">
        <f t="shared" si="4"/>
        <v>8761.5</v>
      </c>
      <c r="I97" s="17">
        <f t="shared" si="5"/>
        <v>8761.5</v>
      </c>
    </row>
    <row r="98" spans="1:9" ht="14.25">
      <c r="A98" s="16" t="s">
        <v>251</v>
      </c>
      <c r="B98" s="17" t="s">
        <v>252</v>
      </c>
      <c r="C98" s="17" t="s">
        <v>253</v>
      </c>
      <c r="D98" s="16" t="s">
        <v>15</v>
      </c>
      <c r="E98" s="18">
        <v>2</v>
      </c>
      <c r="F98" s="19">
        <f t="shared" si="3"/>
        <v>1827.657</v>
      </c>
      <c r="G98" s="19">
        <v>1353.82</v>
      </c>
      <c r="H98" s="20">
        <f t="shared" si="4"/>
        <v>2156.63526</v>
      </c>
      <c r="I98" s="17">
        <f t="shared" si="5"/>
        <v>4313.27052</v>
      </c>
    </row>
    <row r="99" spans="1:9" ht="14.25">
      <c r="A99" s="16" t="s">
        <v>254</v>
      </c>
      <c r="B99" s="17" t="s">
        <v>255</v>
      </c>
      <c r="C99" s="17" t="s">
        <v>256</v>
      </c>
      <c r="D99" s="16" t="s">
        <v>19</v>
      </c>
      <c r="E99" s="18">
        <v>2</v>
      </c>
      <c r="F99" s="19">
        <f t="shared" si="3"/>
        <v>766.53</v>
      </c>
      <c r="G99" s="19">
        <v>567.8</v>
      </c>
      <c r="H99" s="20">
        <f t="shared" si="4"/>
        <v>904.5053999999999</v>
      </c>
      <c r="I99" s="17">
        <f t="shared" si="5"/>
        <v>1809.0107999999998</v>
      </c>
    </row>
    <row r="100" spans="1:9" ht="14.25">
      <c r="A100" s="16" t="s">
        <v>257</v>
      </c>
      <c r="B100" s="17" t="s">
        <v>258</v>
      </c>
      <c r="C100" s="17" t="s">
        <v>7</v>
      </c>
      <c r="D100" s="16" t="s">
        <v>19</v>
      </c>
      <c r="E100" s="18">
        <v>2</v>
      </c>
      <c r="F100" s="19">
        <f t="shared" si="3"/>
        <v>51.300000000000004</v>
      </c>
      <c r="G100" s="19">
        <v>38</v>
      </c>
      <c r="H100" s="20">
        <f t="shared" si="4"/>
        <v>60.534</v>
      </c>
      <c r="I100" s="17">
        <f t="shared" si="5"/>
        <v>121.068</v>
      </c>
    </row>
    <row r="101" spans="1:9" ht="14.25">
      <c r="A101" s="16" t="s">
        <v>259</v>
      </c>
      <c r="B101" s="17" t="s">
        <v>260</v>
      </c>
      <c r="C101" s="17" t="s">
        <v>261</v>
      </c>
      <c r="D101" s="16" t="s">
        <v>19</v>
      </c>
      <c r="E101" s="18">
        <v>1</v>
      </c>
      <c r="F101" s="19">
        <f t="shared" si="3"/>
        <v>880.2</v>
      </c>
      <c r="G101" s="19">
        <v>652</v>
      </c>
      <c r="H101" s="20">
        <f t="shared" si="4"/>
        <v>1038.636</v>
      </c>
      <c r="I101" s="17">
        <f t="shared" si="5"/>
        <v>1038.636</v>
      </c>
    </row>
    <row r="102" spans="1:9" ht="14.25">
      <c r="A102" s="16" t="s">
        <v>262</v>
      </c>
      <c r="B102" s="17" t="s">
        <v>39</v>
      </c>
      <c r="C102" s="17" t="s">
        <v>263</v>
      </c>
      <c r="D102" s="16" t="s">
        <v>15</v>
      </c>
      <c r="E102" s="18">
        <v>1</v>
      </c>
      <c r="F102" s="19">
        <f t="shared" si="3"/>
        <v>248.06250000000003</v>
      </c>
      <c r="G102" s="19">
        <v>183.75</v>
      </c>
      <c r="H102" s="20">
        <f t="shared" si="4"/>
        <v>292.71375</v>
      </c>
      <c r="I102" s="17">
        <f t="shared" si="5"/>
        <v>292.71375</v>
      </c>
    </row>
    <row r="103" spans="1:9" ht="14.25">
      <c r="A103" s="16" t="s">
        <v>264</v>
      </c>
      <c r="B103" s="17" t="s">
        <v>265</v>
      </c>
      <c r="C103" s="17" t="s">
        <v>266</v>
      </c>
      <c r="D103" s="16" t="s">
        <v>19</v>
      </c>
      <c r="E103" s="18">
        <v>10</v>
      </c>
      <c r="F103" s="19">
        <f t="shared" si="3"/>
        <v>251.43750000000003</v>
      </c>
      <c r="G103" s="19">
        <v>186.25</v>
      </c>
      <c r="H103" s="20">
        <f t="shared" si="4"/>
        <v>296.69625</v>
      </c>
      <c r="I103" s="17">
        <f t="shared" si="5"/>
        <v>2966.9625</v>
      </c>
    </row>
    <row r="104" spans="1:9" ht="28.5">
      <c r="A104" s="16" t="s">
        <v>267</v>
      </c>
      <c r="B104" s="17" t="s">
        <v>268</v>
      </c>
      <c r="C104" s="17" t="s">
        <v>269</v>
      </c>
      <c r="D104" s="16" t="s">
        <v>15</v>
      </c>
      <c r="E104" s="18">
        <v>37</v>
      </c>
      <c r="F104" s="19">
        <f t="shared" si="3"/>
        <v>52.960499999999996</v>
      </c>
      <c r="G104" s="19">
        <v>39.23</v>
      </c>
      <c r="H104" s="20">
        <f t="shared" si="4"/>
        <v>62.49338999999999</v>
      </c>
      <c r="I104" s="17">
        <f t="shared" si="5"/>
        <v>2312.2554299999997</v>
      </c>
    </row>
    <row r="105" spans="1:9" ht="14.25">
      <c r="A105" s="16" t="s">
        <v>270</v>
      </c>
      <c r="B105" s="17" t="s">
        <v>271</v>
      </c>
      <c r="C105" s="17" t="s">
        <v>272</v>
      </c>
      <c r="D105" s="16" t="s">
        <v>15</v>
      </c>
      <c r="E105" s="18">
        <v>60</v>
      </c>
      <c r="F105" s="19">
        <f t="shared" si="3"/>
        <v>186.3</v>
      </c>
      <c r="G105" s="19">
        <v>138</v>
      </c>
      <c r="H105" s="20">
        <f t="shared" si="4"/>
        <v>219.834</v>
      </c>
      <c r="I105" s="17">
        <f t="shared" si="5"/>
        <v>13190.04</v>
      </c>
    </row>
    <row r="106" spans="1:9" ht="14.25">
      <c r="A106" s="16" t="s">
        <v>273</v>
      </c>
      <c r="B106" s="17" t="s">
        <v>274</v>
      </c>
      <c r="C106" s="17" t="s">
        <v>275</v>
      </c>
      <c r="D106" s="16" t="s">
        <v>19</v>
      </c>
      <c r="E106" s="18">
        <v>10</v>
      </c>
      <c r="F106" s="19">
        <f t="shared" si="3"/>
        <v>237.60000000000002</v>
      </c>
      <c r="G106" s="19">
        <v>176</v>
      </c>
      <c r="H106" s="20">
        <f t="shared" si="4"/>
        <v>280.368</v>
      </c>
      <c r="I106" s="17">
        <f t="shared" si="5"/>
        <v>2803.68</v>
      </c>
    </row>
    <row r="107" spans="1:9" ht="14.25">
      <c r="A107" s="16" t="s">
        <v>276</v>
      </c>
      <c r="B107" s="17" t="s">
        <v>277</v>
      </c>
      <c r="C107" s="17" t="s">
        <v>278</v>
      </c>
      <c r="D107" s="16" t="s">
        <v>19</v>
      </c>
      <c r="E107" s="18">
        <v>80</v>
      </c>
      <c r="F107" s="19">
        <f t="shared" si="3"/>
        <v>189</v>
      </c>
      <c r="G107" s="19">
        <v>140</v>
      </c>
      <c r="H107" s="20">
        <f t="shared" si="4"/>
        <v>223.01999999999998</v>
      </c>
      <c r="I107" s="17">
        <f t="shared" si="5"/>
        <v>17841.6</v>
      </c>
    </row>
    <row r="108" spans="1:9" ht="14.25">
      <c r="A108" s="16" t="s">
        <v>279</v>
      </c>
      <c r="B108" s="17" t="s">
        <v>280</v>
      </c>
      <c r="C108" s="17" t="s">
        <v>281</v>
      </c>
      <c r="D108" s="16" t="s">
        <v>15</v>
      </c>
      <c r="E108" s="18">
        <v>48</v>
      </c>
      <c r="F108" s="19">
        <f t="shared" si="3"/>
        <v>492.2775</v>
      </c>
      <c r="G108" s="19">
        <v>364.65</v>
      </c>
      <c r="H108" s="20">
        <f t="shared" si="4"/>
        <v>580.88745</v>
      </c>
      <c r="I108" s="17">
        <f t="shared" si="5"/>
        <v>27882.597599999997</v>
      </c>
    </row>
    <row r="109" spans="1:9" ht="14.25">
      <c r="A109" s="16" t="s">
        <v>282</v>
      </c>
      <c r="B109" s="17" t="s">
        <v>283</v>
      </c>
      <c r="C109" s="17" t="s">
        <v>284</v>
      </c>
      <c r="D109" s="16" t="s">
        <v>19</v>
      </c>
      <c r="E109" s="18">
        <v>70</v>
      </c>
      <c r="F109" s="19">
        <f t="shared" si="3"/>
        <v>10.935</v>
      </c>
      <c r="G109" s="19">
        <v>8.1</v>
      </c>
      <c r="H109" s="20">
        <f t="shared" si="4"/>
        <v>12.9033</v>
      </c>
      <c r="I109" s="17">
        <f t="shared" si="5"/>
        <v>903.231</v>
      </c>
    </row>
    <row r="110" spans="1:9" ht="14.25">
      <c r="A110" s="16" t="s">
        <v>285</v>
      </c>
      <c r="B110" s="17" t="s">
        <v>286</v>
      </c>
      <c r="C110" s="17" t="s">
        <v>287</v>
      </c>
      <c r="D110" s="16" t="s">
        <v>15</v>
      </c>
      <c r="E110" s="18">
        <v>44</v>
      </c>
      <c r="F110" s="19">
        <f t="shared" si="3"/>
        <v>27.1755</v>
      </c>
      <c r="G110" s="19">
        <v>20.13</v>
      </c>
      <c r="H110" s="20">
        <f t="shared" si="4"/>
        <v>32.06709</v>
      </c>
      <c r="I110" s="17">
        <f t="shared" si="5"/>
        <v>1410.95196</v>
      </c>
    </row>
    <row r="111" spans="1:9" ht="14.25">
      <c r="A111" s="16" t="s">
        <v>285</v>
      </c>
      <c r="B111" s="17" t="s">
        <v>288</v>
      </c>
      <c r="C111" s="17" t="s">
        <v>289</v>
      </c>
      <c r="D111" s="16" t="s">
        <v>15</v>
      </c>
      <c r="E111" s="18">
        <v>30</v>
      </c>
      <c r="F111" s="19">
        <f t="shared" si="3"/>
        <v>148.5</v>
      </c>
      <c r="G111" s="19">
        <v>110</v>
      </c>
      <c r="H111" s="20">
        <f t="shared" si="4"/>
        <v>175.23</v>
      </c>
      <c r="I111" s="17">
        <f t="shared" si="5"/>
        <v>5256.9</v>
      </c>
    </row>
    <row r="112" spans="1:9" ht="14.25">
      <c r="A112" s="16" t="s">
        <v>290</v>
      </c>
      <c r="B112" s="17" t="s">
        <v>291</v>
      </c>
      <c r="C112" s="17" t="s">
        <v>292</v>
      </c>
      <c r="D112" s="16" t="s">
        <v>15</v>
      </c>
      <c r="E112" s="18">
        <v>20</v>
      </c>
      <c r="F112" s="19">
        <f t="shared" si="3"/>
        <v>176.445</v>
      </c>
      <c r="G112" s="19">
        <v>130.7</v>
      </c>
      <c r="H112" s="20">
        <f t="shared" si="4"/>
        <v>208.2051</v>
      </c>
      <c r="I112" s="17">
        <f t="shared" si="5"/>
        <v>4164.102</v>
      </c>
    </row>
    <row r="113" spans="1:9" ht="14.25">
      <c r="A113" s="16" t="s">
        <v>293</v>
      </c>
      <c r="B113" s="17" t="s">
        <v>294</v>
      </c>
      <c r="C113" s="17" t="s">
        <v>295</v>
      </c>
      <c r="D113" s="16" t="s">
        <v>15</v>
      </c>
      <c r="E113" s="18">
        <v>12</v>
      </c>
      <c r="F113" s="19">
        <f t="shared" si="3"/>
        <v>32.805</v>
      </c>
      <c r="G113" s="19">
        <v>24.3</v>
      </c>
      <c r="H113" s="20">
        <f t="shared" si="4"/>
        <v>38.7099</v>
      </c>
      <c r="I113" s="17">
        <f t="shared" si="5"/>
        <v>464.51879999999994</v>
      </c>
    </row>
    <row r="114" spans="1:9" ht="14.25">
      <c r="A114" s="16" t="s">
        <v>296</v>
      </c>
      <c r="B114" s="17" t="s">
        <v>297</v>
      </c>
      <c r="C114" s="17" t="s">
        <v>298</v>
      </c>
      <c r="D114" s="16" t="s">
        <v>19</v>
      </c>
      <c r="E114" s="18">
        <v>4</v>
      </c>
      <c r="F114" s="19">
        <f t="shared" si="3"/>
        <v>5148.3060000000005</v>
      </c>
      <c r="G114" s="19">
        <v>3813.56</v>
      </c>
      <c r="H114" s="20">
        <f t="shared" si="4"/>
        <v>6075.00108</v>
      </c>
      <c r="I114" s="17">
        <f t="shared" si="5"/>
        <v>24300.00432</v>
      </c>
    </row>
    <row r="115" spans="1:9" ht="14.25">
      <c r="A115" s="16" t="s">
        <v>296</v>
      </c>
      <c r="B115" s="17" t="s">
        <v>299</v>
      </c>
      <c r="C115" s="17" t="s">
        <v>298</v>
      </c>
      <c r="D115" s="16" t="s">
        <v>19</v>
      </c>
      <c r="E115" s="18">
        <v>4</v>
      </c>
      <c r="F115" s="19">
        <f t="shared" si="3"/>
        <v>6301.9215</v>
      </c>
      <c r="G115" s="19">
        <v>4668.09</v>
      </c>
      <c r="H115" s="20">
        <f t="shared" si="4"/>
        <v>7436.2673700000005</v>
      </c>
      <c r="I115" s="17">
        <f t="shared" si="5"/>
        <v>29745.069480000002</v>
      </c>
    </row>
    <row r="116" spans="1:9" ht="14.25">
      <c r="A116" s="16" t="s">
        <v>300</v>
      </c>
      <c r="B116" s="17" t="s">
        <v>301</v>
      </c>
      <c r="C116" s="17" t="s">
        <v>302</v>
      </c>
      <c r="D116" s="16" t="s">
        <v>15</v>
      </c>
      <c r="E116" s="18">
        <v>124</v>
      </c>
      <c r="F116" s="19">
        <f t="shared" si="3"/>
        <v>1172.1915000000001</v>
      </c>
      <c r="G116" s="19">
        <v>868.29</v>
      </c>
      <c r="H116" s="20">
        <f t="shared" si="4"/>
        <v>1383.18597</v>
      </c>
      <c r="I116" s="17">
        <f t="shared" si="5"/>
        <v>171515.06028</v>
      </c>
    </row>
    <row r="117" spans="1:9" ht="14.25">
      <c r="A117" s="16" t="s">
        <v>303</v>
      </c>
      <c r="B117" s="17" t="s">
        <v>304</v>
      </c>
      <c r="C117" s="17" t="s">
        <v>305</v>
      </c>
      <c r="D117" s="16" t="s">
        <v>15</v>
      </c>
      <c r="E117" s="18">
        <v>2</v>
      </c>
      <c r="F117" s="19">
        <f t="shared" si="3"/>
        <v>2193.75</v>
      </c>
      <c r="G117" s="19">
        <v>1625</v>
      </c>
      <c r="H117" s="20">
        <f t="shared" si="4"/>
        <v>2588.625</v>
      </c>
      <c r="I117" s="17">
        <f t="shared" si="5"/>
        <v>5177.25</v>
      </c>
    </row>
    <row r="118" spans="1:9" ht="14.25">
      <c r="A118" s="16" t="s">
        <v>306</v>
      </c>
      <c r="B118" s="17" t="s">
        <v>307</v>
      </c>
      <c r="C118" s="17" t="s">
        <v>308</v>
      </c>
      <c r="D118" s="16" t="s">
        <v>19</v>
      </c>
      <c r="E118" s="18">
        <v>2</v>
      </c>
      <c r="F118" s="19">
        <f t="shared" si="3"/>
        <v>5475.5325</v>
      </c>
      <c r="G118" s="19">
        <v>4055.95</v>
      </c>
      <c r="H118" s="20">
        <f t="shared" si="4"/>
        <v>6461.12835</v>
      </c>
      <c r="I118" s="17">
        <f t="shared" si="5"/>
        <v>12922.2567</v>
      </c>
    </row>
    <row r="119" spans="1:9" ht="14.25">
      <c r="A119" s="16" t="s">
        <v>309</v>
      </c>
      <c r="B119" s="17" t="s">
        <v>310</v>
      </c>
      <c r="C119" s="17" t="s">
        <v>311</v>
      </c>
      <c r="D119" s="16" t="s">
        <v>19</v>
      </c>
      <c r="E119" s="18">
        <v>2</v>
      </c>
      <c r="F119" s="19">
        <f t="shared" si="3"/>
        <v>5400</v>
      </c>
      <c r="G119" s="19">
        <v>4000</v>
      </c>
      <c r="H119" s="20">
        <f t="shared" si="4"/>
        <v>6372</v>
      </c>
      <c r="I119" s="17">
        <f t="shared" si="5"/>
        <v>12744</v>
      </c>
    </row>
    <row r="120" spans="1:9" ht="14.25">
      <c r="A120" s="16" t="s">
        <v>312</v>
      </c>
      <c r="B120" s="17" t="s">
        <v>313</v>
      </c>
      <c r="C120" s="17" t="s">
        <v>314</v>
      </c>
      <c r="D120" s="16" t="s">
        <v>15</v>
      </c>
      <c r="E120" s="18">
        <v>1</v>
      </c>
      <c r="F120" s="19">
        <f t="shared" si="3"/>
        <v>7161.210000000001</v>
      </c>
      <c r="G120" s="19">
        <v>5304.6</v>
      </c>
      <c r="H120" s="20">
        <f t="shared" si="4"/>
        <v>8450.2278</v>
      </c>
      <c r="I120" s="17">
        <f t="shared" si="5"/>
        <v>8450.2278</v>
      </c>
    </row>
    <row r="121" spans="1:9" ht="14.25">
      <c r="A121" s="16" t="s">
        <v>315</v>
      </c>
      <c r="B121" s="17" t="s">
        <v>316</v>
      </c>
      <c r="C121" s="17" t="s">
        <v>317</v>
      </c>
      <c r="D121" s="16" t="s">
        <v>15</v>
      </c>
      <c r="E121" s="18">
        <v>5</v>
      </c>
      <c r="F121" s="19">
        <f t="shared" si="3"/>
        <v>52920</v>
      </c>
      <c r="G121" s="19">
        <v>39200</v>
      </c>
      <c r="H121" s="20">
        <f t="shared" si="4"/>
        <v>62445.6</v>
      </c>
      <c r="I121" s="17">
        <f t="shared" si="5"/>
        <v>312228</v>
      </c>
    </row>
    <row r="122" spans="1:9" ht="14.25">
      <c r="A122" s="16" t="s">
        <v>318</v>
      </c>
      <c r="B122" s="17" t="s">
        <v>319</v>
      </c>
      <c r="C122" s="17" t="s">
        <v>320</v>
      </c>
      <c r="D122" s="16" t="s">
        <v>19</v>
      </c>
      <c r="E122" s="18">
        <v>17</v>
      </c>
      <c r="F122" s="19">
        <f t="shared" si="3"/>
        <v>107.4195</v>
      </c>
      <c r="G122" s="19">
        <v>79.57</v>
      </c>
      <c r="H122" s="20">
        <f t="shared" si="4"/>
        <v>126.75501</v>
      </c>
      <c r="I122" s="17">
        <f t="shared" si="5"/>
        <v>2154.83517</v>
      </c>
    </row>
    <row r="123" spans="1:9" ht="14.25">
      <c r="A123" s="16" t="s">
        <v>321</v>
      </c>
      <c r="B123" s="17" t="s">
        <v>322</v>
      </c>
      <c r="C123" s="17" t="s">
        <v>323</v>
      </c>
      <c r="D123" s="16" t="s">
        <v>19</v>
      </c>
      <c r="E123" s="18">
        <v>1</v>
      </c>
      <c r="F123" s="19">
        <f t="shared" si="3"/>
        <v>90246.8385</v>
      </c>
      <c r="G123" s="19">
        <v>66849.51</v>
      </c>
      <c r="H123" s="20">
        <f t="shared" si="4"/>
        <v>106491.26942999999</v>
      </c>
      <c r="I123" s="17">
        <f t="shared" si="5"/>
        <v>106491.26942999999</v>
      </c>
    </row>
    <row r="124" spans="1:9" ht="28.5">
      <c r="A124" s="16" t="s">
        <v>324</v>
      </c>
      <c r="B124" s="17" t="s">
        <v>325</v>
      </c>
      <c r="C124" s="17" t="s">
        <v>326</v>
      </c>
      <c r="D124" s="16" t="s">
        <v>19</v>
      </c>
      <c r="E124" s="18">
        <v>1</v>
      </c>
      <c r="F124" s="19">
        <f t="shared" si="3"/>
        <v>104413.53600000001</v>
      </c>
      <c r="G124" s="19">
        <v>77343.36</v>
      </c>
      <c r="H124" s="20">
        <f t="shared" si="4"/>
        <v>123207.97248</v>
      </c>
      <c r="I124" s="17">
        <f t="shared" si="5"/>
        <v>123207.97248</v>
      </c>
    </row>
    <row r="125" spans="1:9" ht="14.25">
      <c r="A125" s="16" t="s">
        <v>327</v>
      </c>
      <c r="B125" s="17" t="s">
        <v>260</v>
      </c>
      <c r="C125" s="17" t="s">
        <v>328</v>
      </c>
      <c r="D125" s="16" t="s">
        <v>15</v>
      </c>
      <c r="E125" s="18">
        <v>5</v>
      </c>
      <c r="F125" s="19">
        <f t="shared" si="3"/>
        <v>566.4195000000001</v>
      </c>
      <c r="G125" s="19">
        <v>419.57</v>
      </c>
      <c r="H125" s="20">
        <f t="shared" si="4"/>
        <v>668.3750100000001</v>
      </c>
      <c r="I125" s="17">
        <f t="shared" si="5"/>
        <v>3341.8750500000006</v>
      </c>
    </row>
    <row r="126" spans="1:9" ht="28.5">
      <c r="A126" s="16" t="s">
        <v>329</v>
      </c>
      <c r="B126" s="17" t="s">
        <v>330</v>
      </c>
      <c r="C126" s="17" t="s">
        <v>331</v>
      </c>
      <c r="D126" s="16" t="s">
        <v>19</v>
      </c>
      <c r="E126" s="18">
        <v>5</v>
      </c>
      <c r="F126" s="19">
        <f t="shared" si="3"/>
        <v>2538</v>
      </c>
      <c r="G126" s="19">
        <v>1880</v>
      </c>
      <c r="H126" s="20">
        <f t="shared" si="4"/>
        <v>2994.8399999999997</v>
      </c>
      <c r="I126" s="17">
        <f t="shared" si="5"/>
        <v>14974.199999999999</v>
      </c>
    </row>
    <row r="127" spans="1:9" ht="14.25">
      <c r="A127" s="16" t="s">
        <v>332</v>
      </c>
      <c r="B127" s="17" t="s">
        <v>333</v>
      </c>
      <c r="C127" s="17" t="s">
        <v>334</v>
      </c>
      <c r="D127" s="16" t="s">
        <v>15</v>
      </c>
      <c r="E127" s="18">
        <v>18</v>
      </c>
      <c r="F127" s="19">
        <f t="shared" si="3"/>
        <v>1890.0000000000002</v>
      </c>
      <c r="G127" s="19">
        <v>1400</v>
      </c>
      <c r="H127" s="20">
        <f t="shared" si="4"/>
        <v>2230.2000000000003</v>
      </c>
      <c r="I127" s="17">
        <f t="shared" si="5"/>
        <v>40143.600000000006</v>
      </c>
    </row>
    <row r="128" spans="1:9" ht="14.25">
      <c r="A128" s="16" t="s">
        <v>335</v>
      </c>
      <c r="B128" s="17" t="s">
        <v>336</v>
      </c>
      <c r="C128" s="17" t="s">
        <v>337</v>
      </c>
      <c r="D128" s="16" t="s">
        <v>19</v>
      </c>
      <c r="E128" s="18">
        <v>2</v>
      </c>
      <c r="F128" s="19">
        <f t="shared" si="3"/>
        <v>4711.5</v>
      </c>
      <c r="G128" s="19">
        <v>3490</v>
      </c>
      <c r="H128" s="20">
        <f t="shared" si="4"/>
        <v>5559.57</v>
      </c>
      <c r="I128" s="17">
        <f t="shared" si="5"/>
        <v>11119.14</v>
      </c>
    </row>
    <row r="129" spans="1:9" ht="14.25">
      <c r="A129" s="16" t="s">
        <v>338</v>
      </c>
      <c r="B129" s="17" t="s">
        <v>339</v>
      </c>
      <c r="C129" s="17" t="s">
        <v>340</v>
      </c>
      <c r="D129" s="16" t="s">
        <v>15</v>
      </c>
      <c r="E129" s="18">
        <v>1</v>
      </c>
      <c r="F129" s="19">
        <f t="shared" si="3"/>
        <v>314.55</v>
      </c>
      <c r="G129" s="19">
        <v>233</v>
      </c>
      <c r="H129" s="20">
        <f t="shared" si="4"/>
        <v>371.169</v>
      </c>
      <c r="I129" s="17">
        <f t="shared" si="5"/>
        <v>371.169</v>
      </c>
    </row>
    <row r="130" spans="1:9" ht="14.25">
      <c r="A130" s="16" t="s">
        <v>341</v>
      </c>
      <c r="B130" s="17" t="s">
        <v>260</v>
      </c>
      <c r="C130" s="17" t="s">
        <v>342</v>
      </c>
      <c r="D130" s="16" t="s">
        <v>15</v>
      </c>
      <c r="E130" s="18">
        <v>6</v>
      </c>
      <c r="F130" s="19">
        <f t="shared" si="3"/>
        <v>5553.1845</v>
      </c>
      <c r="G130" s="19">
        <v>4113.47</v>
      </c>
      <c r="H130" s="20">
        <f t="shared" si="4"/>
        <v>6552.75771</v>
      </c>
      <c r="I130" s="17">
        <f t="shared" si="5"/>
        <v>39316.54626</v>
      </c>
    </row>
    <row r="131" spans="1:9" ht="14.25">
      <c r="A131" s="16" t="s">
        <v>343</v>
      </c>
      <c r="B131" s="17" t="s">
        <v>344</v>
      </c>
      <c r="C131" s="17" t="s">
        <v>345</v>
      </c>
      <c r="D131" s="16" t="s">
        <v>15</v>
      </c>
      <c r="E131" s="18">
        <v>20</v>
      </c>
      <c r="F131" s="19">
        <f t="shared" si="3"/>
        <v>5104.7685</v>
      </c>
      <c r="G131" s="19">
        <v>3781.31</v>
      </c>
      <c r="H131" s="20">
        <f t="shared" si="4"/>
        <v>6023.62683</v>
      </c>
      <c r="I131" s="17">
        <f t="shared" si="5"/>
        <v>120472.5366</v>
      </c>
    </row>
    <row r="132" spans="1:9" ht="14.25">
      <c r="A132" s="16" t="s">
        <v>95</v>
      </c>
      <c r="B132" s="17" t="s">
        <v>96</v>
      </c>
      <c r="C132" s="17" t="s">
        <v>97</v>
      </c>
      <c r="D132" s="16" t="s">
        <v>15</v>
      </c>
      <c r="E132" s="18">
        <v>24</v>
      </c>
      <c r="F132" s="19">
        <f t="shared" si="3"/>
        <v>283.5</v>
      </c>
      <c r="G132" s="19">
        <v>210</v>
      </c>
      <c r="H132" s="20">
        <f t="shared" si="4"/>
        <v>334.53</v>
      </c>
      <c r="I132" s="17">
        <f t="shared" si="5"/>
        <v>8028.719999999999</v>
      </c>
    </row>
    <row r="133" spans="1:9" ht="14.25">
      <c r="A133" s="16" t="s">
        <v>346</v>
      </c>
      <c r="B133" s="17" t="s">
        <v>347</v>
      </c>
      <c r="C133" s="17" t="s">
        <v>348</v>
      </c>
      <c r="D133" s="16" t="s">
        <v>15</v>
      </c>
      <c r="E133" s="18">
        <v>3</v>
      </c>
      <c r="F133" s="19">
        <f t="shared" si="3"/>
        <v>1188</v>
      </c>
      <c r="G133" s="19">
        <v>880</v>
      </c>
      <c r="H133" s="20">
        <f t="shared" si="4"/>
        <v>1401.84</v>
      </c>
      <c r="I133" s="17">
        <f t="shared" si="5"/>
        <v>4205.5199999999995</v>
      </c>
    </row>
    <row r="134" spans="1:9" ht="14.25">
      <c r="A134" s="16" t="s">
        <v>349</v>
      </c>
      <c r="B134" s="17" t="s">
        <v>350</v>
      </c>
      <c r="C134" s="17" t="s">
        <v>7</v>
      </c>
      <c r="D134" s="16" t="s">
        <v>19</v>
      </c>
      <c r="E134" s="18">
        <v>1</v>
      </c>
      <c r="F134" s="19">
        <f t="shared" si="3"/>
        <v>17.55</v>
      </c>
      <c r="G134" s="19">
        <v>13</v>
      </c>
      <c r="H134" s="20">
        <f t="shared" si="4"/>
        <v>20.709</v>
      </c>
      <c r="I134" s="17">
        <f t="shared" si="5"/>
        <v>20.709</v>
      </c>
    </row>
    <row r="135" spans="1:9" ht="14.25">
      <c r="A135" s="16" t="s">
        <v>351</v>
      </c>
      <c r="B135" s="17" t="s">
        <v>352</v>
      </c>
      <c r="C135" s="17" t="s">
        <v>7</v>
      </c>
      <c r="D135" s="16" t="s">
        <v>19</v>
      </c>
      <c r="E135" s="18">
        <v>1</v>
      </c>
      <c r="F135" s="19">
        <f t="shared" si="3"/>
        <v>21.6</v>
      </c>
      <c r="G135" s="19">
        <v>16</v>
      </c>
      <c r="H135" s="20">
        <f t="shared" si="4"/>
        <v>25.488</v>
      </c>
      <c r="I135" s="17">
        <f t="shared" si="5"/>
        <v>25.488</v>
      </c>
    </row>
    <row r="136" spans="1:9" ht="14.25">
      <c r="A136" s="16" t="s">
        <v>353</v>
      </c>
      <c r="B136" s="17" t="s">
        <v>354</v>
      </c>
      <c r="C136" s="17" t="s">
        <v>355</v>
      </c>
      <c r="D136" s="16" t="s">
        <v>15</v>
      </c>
      <c r="E136" s="18">
        <v>56</v>
      </c>
      <c r="F136" s="19">
        <f t="shared" si="3"/>
        <v>33.966</v>
      </c>
      <c r="G136" s="19">
        <v>25.16</v>
      </c>
      <c r="H136" s="20">
        <f t="shared" si="4"/>
        <v>40.079879999999996</v>
      </c>
      <c r="I136" s="17">
        <f t="shared" si="5"/>
        <v>2244.4732799999997</v>
      </c>
    </row>
    <row r="137" spans="1:9" ht="14.25">
      <c r="A137" s="16" t="s">
        <v>356</v>
      </c>
      <c r="B137" s="17" t="s">
        <v>357</v>
      </c>
      <c r="C137" s="17" t="s">
        <v>358</v>
      </c>
      <c r="D137" s="16" t="s">
        <v>19</v>
      </c>
      <c r="E137" s="18">
        <v>6</v>
      </c>
      <c r="F137" s="19">
        <f t="shared" si="3"/>
        <v>210.06</v>
      </c>
      <c r="G137" s="19">
        <v>155.6</v>
      </c>
      <c r="H137" s="20">
        <f t="shared" si="4"/>
        <v>247.8708</v>
      </c>
      <c r="I137" s="17">
        <f t="shared" si="5"/>
        <v>1487.2248</v>
      </c>
    </row>
    <row r="138" spans="1:9" ht="14.25">
      <c r="A138" s="16" t="s">
        <v>359</v>
      </c>
      <c r="B138" s="17" t="s">
        <v>39</v>
      </c>
      <c r="C138" s="17" t="s">
        <v>360</v>
      </c>
      <c r="D138" s="16" t="s">
        <v>15</v>
      </c>
      <c r="E138" s="18">
        <v>2</v>
      </c>
      <c r="F138" s="19">
        <f t="shared" si="3"/>
        <v>82350</v>
      </c>
      <c r="G138" s="19">
        <v>61000</v>
      </c>
      <c r="H138" s="20">
        <f t="shared" si="4"/>
        <v>97173</v>
      </c>
      <c r="I138" s="17">
        <f t="shared" si="5"/>
        <v>194346</v>
      </c>
    </row>
    <row r="139" spans="1:9" ht="14.25">
      <c r="A139" s="16" t="s">
        <v>361</v>
      </c>
      <c r="B139" s="17" t="s">
        <v>362</v>
      </c>
      <c r="C139" s="17" t="s">
        <v>363</v>
      </c>
      <c r="D139" s="16" t="s">
        <v>19</v>
      </c>
      <c r="E139" s="18">
        <v>4</v>
      </c>
      <c r="F139" s="19">
        <f t="shared" si="3"/>
        <v>711.6795</v>
      </c>
      <c r="G139" s="19">
        <v>527.17</v>
      </c>
      <c r="H139" s="20">
        <f t="shared" si="4"/>
        <v>839.78181</v>
      </c>
      <c r="I139" s="17">
        <f t="shared" si="5"/>
        <v>3359.12724</v>
      </c>
    </row>
    <row r="140" spans="1:9" ht="14.25">
      <c r="A140" s="16" t="s">
        <v>364</v>
      </c>
      <c r="B140" s="17" t="s">
        <v>365</v>
      </c>
      <c r="C140" s="17" t="s">
        <v>366</v>
      </c>
      <c r="D140" s="16" t="s">
        <v>19</v>
      </c>
      <c r="E140" s="18">
        <v>4</v>
      </c>
      <c r="F140" s="19">
        <f t="shared" si="3"/>
        <v>478.12950000000006</v>
      </c>
      <c r="G140" s="19">
        <v>354.17</v>
      </c>
      <c r="H140" s="20">
        <f t="shared" si="4"/>
        <v>564.19281</v>
      </c>
      <c r="I140" s="17">
        <f t="shared" si="5"/>
        <v>2256.77124</v>
      </c>
    </row>
    <row r="141" spans="1:9" ht="14.25">
      <c r="A141" s="16" t="s">
        <v>367</v>
      </c>
      <c r="B141" s="17" t="s">
        <v>368</v>
      </c>
      <c r="C141" s="17" t="s">
        <v>369</v>
      </c>
      <c r="D141" s="16" t="s">
        <v>19</v>
      </c>
      <c r="E141" s="18">
        <v>12</v>
      </c>
      <c r="F141" s="19">
        <f t="shared" si="3"/>
        <v>947.214</v>
      </c>
      <c r="G141" s="19">
        <v>701.64</v>
      </c>
      <c r="H141" s="20">
        <f t="shared" si="4"/>
        <v>1117.71252</v>
      </c>
      <c r="I141" s="17">
        <f t="shared" si="5"/>
        <v>13412.55024</v>
      </c>
    </row>
    <row r="142" spans="1:9" ht="14.25">
      <c r="A142" s="16" t="s">
        <v>370</v>
      </c>
      <c r="B142" s="17" t="s">
        <v>371</v>
      </c>
      <c r="C142" s="17" t="s">
        <v>372</v>
      </c>
      <c r="D142" s="16" t="s">
        <v>19</v>
      </c>
      <c r="E142" s="18">
        <v>12</v>
      </c>
      <c r="F142" s="19">
        <f t="shared" si="3"/>
        <v>35.1</v>
      </c>
      <c r="G142" s="19">
        <v>26</v>
      </c>
      <c r="H142" s="20">
        <f t="shared" si="4"/>
        <v>41.418</v>
      </c>
      <c r="I142" s="17">
        <f t="shared" si="5"/>
        <v>497.01599999999996</v>
      </c>
    </row>
    <row r="143" spans="1:9" ht="14.25">
      <c r="A143" s="16" t="s">
        <v>373</v>
      </c>
      <c r="B143" s="17" t="s">
        <v>374</v>
      </c>
      <c r="C143" s="17" t="s">
        <v>375</v>
      </c>
      <c r="D143" s="16" t="s">
        <v>15</v>
      </c>
      <c r="E143" s="18">
        <v>100</v>
      </c>
      <c r="F143" s="19">
        <f t="shared" si="3"/>
        <v>18.117</v>
      </c>
      <c r="G143" s="19">
        <v>13.42</v>
      </c>
      <c r="H143" s="20">
        <f t="shared" si="4"/>
        <v>21.37806</v>
      </c>
      <c r="I143" s="17">
        <f t="shared" si="5"/>
        <v>2137.806</v>
      </c>
    </row>
    <row r="144" spans="1:9" ht="14.25">
      <c r="A144" s="16" t="s">
        <v>376</v>
      </c>
      <c r="B144" s="17" t="s">
        <v>377</v>
      </c>
      <c r="C144" s="17" t="s">
        <v>378</v>
      </c>
      <c r="D144" s="16" t="s">
        <v>19</v>
      </c>
      <c r="E144" s="18">
        <v>4</v>
      </c>
      <c r="F144" s="19">
        <f t="shared" si="3"/>
        <v>675</v>
      </c>
      <c r="G144" s="19">
        <v>500</v>
      </c>
      <c r="H144" s="20">
        <f t="shared" si="4"/>
        <v>796.5</v>
      </c>
      <c r="I144" s="17">
        <f t="shared" si="5"/>
        <v>3186</v>
      </c>
    </row>
    <row r="145" spans="1:9" ht="14.25">
      <c r="A145" s="16" t="s">
        <v>376</v>
      </c>
      <c r="B145" s="17" t="s">
        <v>379</v>
      </c>
      <c r="C145" s="17" t="s">
        <v>380</v>
      </c>
      <c r="D145" s="16" t="s">
        <v>19</v>
      </c>
      <c r="E145" s="18">
        <v>2</v>
      </c>
      <c r="F145" s="19">
        <f t="shared" si="3"/>
        <v>810</v>
      </c>
      <c r="G145" s="19">
        <v>600</v>
      </c>
      <c r="H145" s="20">
        <f t="shared" si="4"/>
        <v>955.8</v>
      </c>
      <c r="I145" s="17">
        <f t="shared" si="5"/>
        <v>1911.6</v>
      </c>
    </row>
    <row r="146" spans="1:9" ht="14.25">
      <c r="A146" s="16" t="s">
        <v>381</v>
      </c>
      <c r="B146" s="17" t="s">
        <v>382</v>
      </c>
      <c r="C146" s="17" t="s">
        <v>383</v>
      </c>
      <c r="D146" s="16" t="s">
        <v>15</v>
      </c>
      <c r="E146" s="18">
        <v>9</v>
      </c>
      <c r="F146" s="19">
        <f t="shared" si="3"/>
        <v>223.0875</v>
      </c>
      <c r="G146" s="19">
        <v>165.25</v>
      </c>
      <c r="H146" s="20">
        <f t="shared" si="4"/>
        <v>263.24325</v>
      </c>
      <c r="I146" s="17">
        <f t="shared" si="5"/>
        <v>2369.18925</v>
      </c>
    </row>
    <row r="147" spans="1:9" ht="14.25">
      <c r="A147" s="16" t="s">
        <v>384</v>
      </c>
      <c r="B147" s="17" t="s">
        <v>385</v>
      </c>
      <c r="C147" s="17" t="s">
        <v>386</v>
      </c>
      <c r="D147" s="16" t="s">
        <v>15</v>
      </c>
      <c r="E147" s="18">
        <v>30</v>
      </c>
      <c r="F147" s="19">
        <f t="shared" si="3"/>
        <v>313.875</v>
      </c>
      <c r="G147" s="19">
        <v>232.5</v>
      </c>
      <c r="H147" s="20">
        <f t="shared" si="4"/>
        <v>370.3725</v>
      </c>
      <c r="I147" s="17">
        <f t="shared" si="5"/>
        <v>11111.175</v>
      </c>
    </row>
    <row r="148" spans="1:9" ht="14.25">
      <c r="A148" s="16" t="s">
        <v>104</v>
      </c>
      <c r="B148" s="17" t="s">
        <v>105</v>
      </c>
      <c r="C148" s="17" t="s">
        <v>106</v>
      </c>
      <c r="D148" s="16" t="s">
        <v>15</v>
      </c>
      <c r="E148" s="18">
        <v>13</v>
      </c>
      <c r="F148" s="19">
        <f t="shared" si="3"/>
        <v>49.95</v>
      </c>
      <c r="G148" s="19">
        <v>37</v>
      </c>
      <c r="H148" s="20">
        <f t="shared" si="4"/>
        <v>58.941</v>
      </c>
      <c r="I148" s="17">
        <f t="shared" si="5"/>
        <v>766.2330000000001</v>
      </c>
    </row>
    <row r="149" spans="1:9" ht="14.25">
      <c r="A149" s="16" t="s">
        <v>387</v>
      </c>
      <c r="B149" s="17" t="s">
        <v>78</v>
      </c>
      <c r="C149" s="17" t="s">
        <v>388</v>
      </c>
      <c r="D149" s="16" t="s">
        <v>19</v>
      </c>
      <c r="E149" s="18">
        <v>140</v>
      </c>
      <c r="F149" s="19">
        <f t="shared" si="3"/>
        <v>113.60250000000002</v>
      </c>
      <c r="G149" s="19">
        <v>84.15</v>
      </c>
      <c r="H149" s="20">
        <f t="shared" si="4"/>
        <v>134.05095000000003</v>
      </c>
      <c r="I149" s="17">
        <f t="shared" si="5"/>
        <v>18767.133000000005</v>
      </c>
    </row>
    <row r="150" spans="1:9" ht="14.25">
      <c r="A150" s="16" t="s">
        <v>389</v>
      </c>
      <c r="B150" s="17" t="s">
        <v>390</v>
      </c>
      <c r="C150" s="17" t="s">
        <v>391</v>
      </c>
      <c r="D150" s="16" t="s">
        <v>15</v>
      </c>
      <c r="E150" s="18">
        <v>10</v>
      </c>
      <c r="F150" s="19">
        <f aca="true" t="shared" si="6" ref="F150:F213">G150*1.35</f>
        <v>255.15</v>
      </c>
      <c r="G150" s="19">
        <v>189</v>
      </c>
      <c r="H150" s="20">
        <f aca="true" t="shared" si="7" ref="H150:H213">F150*1.18</f>
        <v>301.077</v>
      </c>
      <c r="I150" s="17">
        <f aca="true" t="shared" si="8" ref="I150:I213">E150*H150</f>
        <v>3010.77</v>
      </c>
    </row>
    <row r="151" spans="1:9" ht="14.25">
      <c r="A151" s="16" t="s">
        <v>389</v>
      </c>
      <c r="B151" s="17" t="s">
        <v>392</v>
      </c>
      <c r="C151" s="17" t="s">
        <v>393</v>
      </c>
      <c r="D151" s="16" t="s">
        <v>15</v>
      </c>
      <c r="E151" s="18">
        <v>10</v>
      </c>
      <c r="F151" s="19">
        <f t="shared" si="6"/>
        <v>257.85</v>
      </c>
      <c r="G151" s="19">
        <v>191</v>
      </c>
      <c r="H151" s="20">
        <f t="shared" si="7"/>
        <v>304.26300000000003</v>
      </c>
      <c r="I151" s="17">
        <f t="shared" si="8"/>
        <v>3042.63</v>
      </c>
    </row>
    <row r="152" spans="1:9" ht="14.25">
      <c r="A152" s="16" t="s">
        <v>394</v>
      </c>
      <c r="B152" s="17" t="s">
        <v>395</v>
      </c>
      <c r="C152" s="17" t="s">
        <v>396</v>
      </c>
      <c r="D152" s="16" t="s">
        <v>19</v>
      </c>
      <c r="E152" s="18">
        <v>2</v>
      </c>
      <c r="F152" s="19">
        <f t="shared" si="6"/>
        <v>279.7875</v>
      </c>
      <c r="G152" s="19">
        <v>207.25</v>
      </c>
      <c r="H152" s="20">
        <f t="shared" si="7"/>
        <v>330.14925</v>
      </c>
      <c r="I152" s="17">
        <f t="shared" si="8"/>
        <v>660.2985</v>
      </c>
    </row>
    <row r="153" spans="1:9" ht="14.25">
      <c r="A153" s="16" t="s">
        <v>397</v>
      </c>
      <c r="B153" s="17" t="s">
        <v>398</v>
      </c>
      <c r="C153" s="17" t="s">
        <v>399</v>
      </c>
      <c r="D153" s="16" t="s">
        <v>15</v>
      </c>
      <c r="E153" s="18">
        <v>5</v>
      </c>
      <c r="F153" s="19">
        <f t="shared" si="6"/>
        <v>159.3</v>
      </c>
      <c r="G153" s="19">
        <v>118</v>
      </c>
      <c r="H153" s="20">
        <f t="shared" si="7"/>
        <v>187.974</v>
      </c>
      <c r="I153" s="17">
        <f t="shared" si="8"/>
        <v>939.8699999999999</v>
      </c>
    </row>
    <row r="154" spans="1:9" ht="14.25">
      <c r="A154" s="16" t="s">
        <v>400</v>
      </c>
      <c r="B154" s="17" t="s">
        <v>213</v>
      </c>
      <c r="C154" s="17" t="s">
        <v>401</v>
      </c>
      <c r="D154" s="16" t="s">
        <v>19</v>
      </c>
      <c r="E154" s="18">
        <v>1</v>
      </c>
      <c r="F154" s="19">
        <f t="shared" si="6"/>
        <v>9685.953</v>
      </c>
      <c r="G154" s="19">
        <v>7174.78</v>
      </c>
      <c r="H154" s="20">
        <f t="shared" si="7"/>
        <v>11429.424539999998</v>
      </c>
      <c r="I154" s="17">
        <f t="shared" si="8"/>
        <v>11429.424539999998</v>
      </c>
    </row>
    <row r="155" spans="1:9" ht="14.25">
      <c r="A155" s="16" t="s">
        <v>402</v>
      </c>
      <c r="B155" s="17" t="s">
        <v>403</v>
      </c>
      <c r="C155" s="17" t="s">
        <v>404</v>
      </c>
      <c r="D155" s="16" t="s">
        <v>19</v>
      </c>
      <c r="E155" s="18">
        <v>2</v>
      </c>
      <c r="F155" s="19">
        <f t="shared" si="6"/>
        <v>4279.959000000001</v>
      </c>
      <c r="G155" s="19">
        <v>3170.34</v>
      </c>
      <c r="H155" s="20">
        <f t="shared" si="7"/>
        <v>5050.35162</v>
      </c>
      <c r="I155" s="17">
        <f t="shared" si="8"/>
        <v>10100.70324</v>
      </c>
    </row>
    <row r="156" spans="1:9" ht="14.25">
      <c r="A156" s="16" t="s">
        <v>405</v>
      </c>
      <c r="B156" s="17" t="s">
        <v>406</v>
      </c>
      <c r="C156" s="17" t="s">
        <v>407</v>
      </c>
      <c r="D156" s="16" t="s">
        <v>19</v>
      </c>
      <c r="E156" s="18">
        <v>8</v>
      </c>
      <c r="F156" s="19">
        <f t="shared" si="6"/>
        <v>9086.85</v>
      </c>
      <c r="G156" s="19">
        <v>6731</v>
      </c>
      <c r="H156" s="20">
        <f t="shared" si="7"/>
        <v>10722.483</v>
      </c>
      <c r="I156" s="17">
        <f t="shared" si="8"/>
        <v>85779.864</v>
      </c>
    </row>
    <row r="157" spans="1:9" ht="14.25">
      <c r="A157" s="16" t="s">
        <v>408</v>
      </c>
      <c r="B157" s="17" t="s">
        <v>409</v>
      </c>
      <c r="C157" s="17" t="s">
        <v>410</v>
      </c>
      <c r="D157" s="16" t="s">
        <v>15</v>
      </c>
      <c r="E157" s="18">
        <v>1</v>
      </c>
      <c r="F157" s="19">
        <f t="shared" si="6"/>
        <v>7256.250000000001</v>
      </c>
      <c r="G157" s="19">
        <v>5375</v>
      </c>
      <c r="H157" s="20">
        <f t="shared" si="7"/>
        <v>8562.375</v>
      </c>
      <c r="I157" s="17">
        <f t="shared" si="8"/>
        <v>8562.375</v>
      </c>
    </row>
    <row r="158" spans="1:9" ht="14.25">
      <c r="A158" s="16" t="s">
        <v>107</v>
      </c>
      <c r="B158" s="17" t="s">
        <v>411</v>
      </c>
      <c r="C158" s="17" t="s">
        <v>412</v>
      </c>
      <c r="D158" s="16" t="s">
        <v>15</v>
      </c>
      <c r="E158" s="18">
        <v>1</v>
      </c>
      <c r="F158" s="19">
        <f t="shared" si="6"/>
        <v>7384.500000000001</v>
      </c>
      <c r="G158" s="19">
        <v>5470</v>
      </c>
      <c r="H158" s="20">
        <f t="shared" si="7"/>
        <v>8713.710000000001</v>
      </c>
      <c r="I158" s="17">
        <f t="shared" si="8"/>
        <v>8713.710000000001</v>
      </c>
    </row>
    <row r="159" spans="1:9" ht="14.25">
      <c r="A159" s="16" t="s">
        <v>413</v>
      </c>
      <c r="B159" s="17" t="s">
        <v>414</v>
      </c>
      <c r="C159" s="17" t="s">
        <v>415</v>
      </c>
      <c r="D159" s="16" t="s">
        <v>19</v>
      </c>
      <c r="E159" s="18">
        <v>4</v>
      </c>
      <c r="F159" s="19">
        <f t="shared" si="6"/>
        <v>36018.864</v>
      </c>
      <c r="G159" s="19">
        <v>26680.64</v>
      </c>
      <c r="H159" s="20">
        <f t="shared" si="7"/>
        <v>42502.25952</v>
      </c>
      <c r="I159" s="17">
        <f t="shared" si="8"/>
        <v>170009.03808</v>
      </c>
    </row>
    <row r="160" spans="1:9" ht="14.25">
      <c r="A160" s="16" t="s">
        <v>416</v>
      </c>
      <c r="B160" s="17" t="s">
        <v>417</v>
      </c>
      <c r="C160" s="17" t="s">
        <v>418</v>
      </c>
      <c r="D160" s="16" t="s">
        <v>15</v>
      </c>
      <c r="E160" s="18">
        <v>4</v>
      </c>
      <c r="F160" s="19">
        <f t="shared" si="6"/>
        <v>1218.375</v>
      </c>
      <c r="G160" s="19">
        <v>902.5</v>
      </c>
      <c r="H160" s="20">
        <f t="shared" si="7"/>
        <v>1437.6825</v>
      </c>
      <c r="I160" s="17">
        <f t="shared" si="8"/>
        <v>5750.73</v>
      </c>
    </row>
    <row r="161" spans="1:9" ht="14.25">
      <c r="A161" s="16" t="s">
        <v>419</v>
      </c>
      <c r="B161" s="17" t="s">
        <v>84</v>
      </c>
      <c r="C161" s="17" t="s">
        <v>420</v>
      </c>
      <c r="D161" s="16" t="s">
        <v>19</v>
      </c>
      <c r="E161" s="18">
        <v>5</v>
      </c>
      <c r="F161" s="19">
        <f t="shared" si="6"/>
        <v>1125.9</v>
      </c>
      <c r="G161" s="19">
        <v>834</v>
      </c>
      <c r="H161" s="20">
        <f t="shared" si="7"/>
        <v>1328.5620000000001</v>
      </c>
      <c r="I161" s="17">
        <f t="shared" si="8"/>
        <v>6642.81</v>
      </c>
    </row>
    <row r="162" spans="1:9" ht="14.25">
      <c r="A162" s="16" t="s">
        <v>421</v>
      </c>
      <c r="B162" s="17" t="s">
        <v>422</v>
      </c>
      <c r="C162" s="17" t="s">
        <v>423</v>
      </c>
      <c r="D162" s="16" t="s">
        <v>19</v>
      </c>
      <c r="E162" s="18">
        <v>3</v>
      </c>
      <c r="F162" s="19">
        <f t="shared" si="6"/>
        <v>309.447</v>
      </c>
      <c r="G162" s="19">
        <v>229.22</v>
      </c>
      <c r="H162" s="20">
        <f t="shared" si="7"/>
        <v>365.14745999999997</v>
      </c>
      <c r="I162" s="17">
        <f t="shared" si="8"/>
        <v>1095.44238</v>
      </c>
    </row>
    <row r="163" spans="1:9" ht="14.25">
      <c r="A163" s="16" t="s">
        <v>424</v>
      </c>
      <c r="B163" s="17" t="s">
        <v>425</v>
      </c>
      <c r="C163" s="17" t="s">
        <v>426</v>
      </c>
      <c r="D163" s="16" t="s">
        <v>19</v>
      </c>
      <c r="E163" s="18">
        <v>10</v>
      </c>
      <c r="F163" s="19">
        <f t="shared" si="6"/>
        <v>122.85000000000001</v>
      </c>
      <c r="G163" s="19">
        <v>91</v>
      </c>
      <c r="H163" s="20">
        <f t="shared" si="7"/>
        <v>144.963</v>
      </c>
      <c r="I163" s="17">
        <f t="shared" si="8"/>
        <v>1449.6299999999999</v>
      </c>
    </row>
    <row r="164" spans="1:9" ht="14.25">
      <c r="A164" s="16" t="s">
        <v>427</v>
      </c>
      <c r="B164" s="17" t="s">
        <v>428</v>
      </c>
      <c r="C164" s="17" t="s">
        <v>429</v>
      </c>
      <c r="D164" s="16" t="s">
        <v>19</v>
      </c>
      <c r="E164" s="18">
        <v>1</v>
      </c>
      <c r="F164" s="19">
        <f t="shared" si="6"/>
        <v>1364.8500000000001</v>
      </c>
      <c r="G164" s="19">
        <v>1011</v>
      </c>
      <c r="H164" s="20">
        <f t="shared" si="7"/>
        <v>1610.5230000000001</v>
      </c>
      <c r="I164" s="17">
        <f t="shared" si="8"/>
        <v>1610.5230000000001</v>
      </c>
    </row>
    <row r="165" spans="1:9" ht="14.25">
      <c r="A165" s="16" t="s">
        <v>430</v>
      </c>
      <c r="B165" s="17" t="s">
        <v>431</v>
      </c>
      <c r="C165" s="17" t="s">
        <v>432</v>
      </c>
      <c r="D165" s="16" t="s">
        <v>15</v>
      </c>
      <c r="E165" s="18">
        <v>2</v>
      </c>
      <c r="F165" s="19">
        <f t="shared" si="6"/>
        <v>3921.7500000000005</v>
      </c>
      <c r="G165" s="19">
        <v>2905</v>
      </c>
      <c r="H165" s="20">
        <f t="shared" si="7"/>
        <v>4627.665</v>
      </c>
      <c r="I165" s="17">
        <f t="shared" si="8"/>
        <v>9255.33</v>
      </c>
    </row>
    <row r="166" spans="1:9" ht="14.25">
      <c r="A166" s="16" t="s">
        <v>433</v>
      </c>
      <c r="B166" s="17" t="s">
        <v>434</v>
      </c>
      <c r="C166" s="17" t="s">
        <v>435</v>
      </c>
      <c r="D166" s="16" t="s">
        <v>15</v>
      </c>
      <c r="E166" s="18">
        <v>36</v>
      </c>
      <c r="F166" s="19">
        <f t="shared" si="6"/>
        <v>1881.4410000000003</v>
      </c>
      <c r="G166" s="19">
        <v>1393.66</v>
      </c>
      <c r="H166" s="20">
        <f t="shared" si="7"/>
        <v>2220.1003800000003</v>
      </c>
      <c r="I166" s="17">
        <f t="shared" si="8"/>
        <v>79923.61368000001</v>
      </c>
    </row>
    <row r="167" spans="1:9" ht="14.25">
      <c r="A167" s="16" t="s">
        <v>436</v>
      </c>
      <c r="B167" s="17" t="s">
        <v>437</v>
      </c>
      <c r="C167" s="17" t="s">
        <v>7</v>
      </c>
      <c r="D167" s="16" t="s">
        <v>19</v>
      </c>
      <c r="E167" s="18">
        <v>1</v>
      </c>
      <c r="F167" s="19">
        <f t="shared" si="6"/>
        <v>67.5</v>
      </c>
      <c r="G167" s="19">
        <v>50</v>
      </c>
      <c r="H167" s="20">
        <f t="shared" si="7"/>
        <v>79.64999999999999</v>
      </c>
      <c r="I167" s="17">
        <f t="shared" si="8"/>
        <v>79.64999999999999</v>
      </c>
    </row>
    <row r="168" spans="1:9" ht="14.25">
      <c r="A168" s="16" t="s">
        <v>438</v>
      </c>
      <c r="B168" s="17" t="s">
        <v>439</v>
      </c>
      <c r="C168" s="17" t="s">
        <v>440</v>
      </c>
      <c r="D168" s="16" t="s">
        <v>15</v>
      </c>
      <c r="E168" s="18">
        <v>19</v>
      </c>
      <c r="F168" s="19">
        <f t="shared" si="6"/>
        <v>24.3</v>
      </c>
      <c r="G168" s="19">
        <v>18</v>
      </c>
      <c r="H168" s="20">
        <f t="shared" si="7"/>
        <v>28.674</v>
      </c>
      <c r="I168" s="17">
        <f t="shared" si="8"/>
        <v>544.806</v>
      </c>
    </row>
    <row r="169" spans="1:9" ht="14.25">
      <c r="A169" s="16" t="s">
        <v>441</v>
      </c>
      <c r="B169" s="17" t="s">
        <v>442</v>
      </c>
      <c r="C169" s="17" t="s">
        <v>443</v>
      </c>
      <c r="D169" s="16" t="s">
        <v>15</v>
      </c>
      <c r="E169" s="18">
        <v>9</v>
      </c>
      <c r="F169" s="19">
        <f t="shared" si="6"/>
        <v>479.65500000000003</v>
      </c>
      <c r="G169" s="19">
        <v>355.3</v>
      </c>
      <c r="H169" s="20">
        <f t="shared" si="7"/>
        <v>565.9929</v>
      </c>
      <c r="I169" s="17">
        <f t="shared" si="8"/>
        <v>5093.9361</v>
      </c>
    </row>
    <row r="170" spans="1:9" ht="14.25">
      <c r="A170" s="16" t="s">
        <v>444</v>
      </c>
      <c r="B170" s="17" t="s">
        <v>445</v>
      </c>
      <c r="C170" s="17" t="s">
        <v>446</v>
      </c>
      <c r="D170" s="16" t="s">
        <v>15</v>
      </c>
      <c r="E170" s="18">
        <v>1</v>
      </c>
      <c r="F170" s="19">
        <f t="shared" si="6"/>
        <v>77530.23000000001</v>
      </c>
      <c r="G170" s="19">
        <v>57429.8</v>
      </c>
      <c r="H170" s="20">
        <f t="shared" si="7"/>
        <v>91485.6714</v>
      </c>
      <c r="I170" s="17">
        <f t="shared" si="8"/>
        <v>91485.6714</v>
      </c>
    </row>
    <row r="171" spans="1:9" ht="14.25">
      <c r="A171" s="16" t="s">
        <v>447</v>
      </c>
      <c r="B171" s="17" t="s">
        <v>448</v>
      </c>
      <c r="C171" s="17" t="s">
        <v>449</v>
      </c>
      <c r="D171" s="16" t="s">
        <v>15</v>
      </c>
      <c r="E171" s="18">
        <v>1</v>
      </c>
      <c r="F171" s="19">
        <f t="shared" si="6"/>
        <v>66464.361</v>
      </c>
      <c r="G171" s="19">
        <v>49232.86</v>
      </c>
      <c r="H171" s="20">
        <f t="shared" si="7"/>
        <v>78427.94598</v>
      </c>
      <c r="I171" s="17">
        <f t="shared" si="8"/>
        <v>78427.94598</v>
      </c>
    </row>
    <row r="172" spans="1:9" ht="14.25">
      <c r="A172" s="16" t="s">
        <v>450</v>
      </c>
      <c r="B172" s="17" t="s">
        <v>451</v>
      </c>
      <c r="C172" s="17" t="s">
        <v>452</v>
      </c>
      <c r="D172" s="16" t="s">
        <v>19</v>
      </c>
      <c r="E172" s="18">
        <v>1</v>
      </c>
      <c r="F172" s="19">
        <f t="shared" si="6"/>
        <v>3066.9300000000003</v>
      </c>
      <c r="G172" s="19">
        <v>2271.8</v>
      </c>
      <c r="H172" s="20">
        <f t="shared" si="7"/>
        <v>3618.9774</v>
      </c>
      <c r="I172" s="17">
        <f t="shared" si="8"/>
        <v>3618.9774</v>
      </c>
    </row>
    <row r="173" spans="1:9" ht="14.25">
      <c r="A173" s="16" t="s">
        <v>453</v>
      </c>
      <c r="B173" s="17" t="s">
        <v>454</v>
      </c>
      <c r="C173" s="17" t="s">
        <v>455</v>
      </c>
      <c r="D173" s="16" t="s">
        <v>19</v>
      </c>
      <c r="E173" s="18">
        <v>1</v>
      </c>
      <c r="F173" s="19">
        <f t="shared" si="6"/>
        <v>16740</v>
      </c>
      <c r="G173" s="19">
        <v>12400</v>
      </c>
      <c r="H173" s="20">
        <f t="shared" si="7"/>
        <v>19753.2</v>
      </c>
      <c r="I173" s="17">
        <f t="shared" si="8"/>
        <v>19753.2</v>
      </c>
    </row>
    <row r="174" spans="1:9" ht="14.25">
      <c r="A174" s="16" t="s">
        <v>456</v>
      </c>
      <c r="B174" s="17" t="s">
        <v>457</v>
      </c>
      <c r="C174" s="17" t="s">
        <v>458</v>
      </c>
      <c r="D174" s="16" t="s">
        <v>19</v>
      </c>
      <c r="E174" s="18">
        <v>1</v>
      </c>
      <c r="F174" s="19">
        <f t="shared" si="6"/>
        <v>58533.79950000001</v>
      </c>
      <c r="G174" s="19">
        <v>43358.37</v>
      </c>
      <c r="H174" s="20">
        <f t="shared" si="7"/>
        <v>69069.88341000001</v>
      </c>
      <c r="I174" s="17">
        <f t="shared" si="8"/>
        <v>69069.88341000001</v>
      </c>
    </row>
    <row r="175" spans="1:9" ht="14.25">
      <c r="A175" s="16" t="s">
        <v>459</v>
      </c>
      <c r="B175" s="17" t="s">
        <v>69</v>
      </c>
      <c r="C175" s="17" t="s">
        <v>460</v>
      </c>
      <c r="D175" s="16" t="s">
        <v>15</v>
      </c>
      <c r="E175" s="18">
        <v>1</v>
      </c>
      <c r="F175" s="19">
        <f t="shared" si="6"/>
        <v>16474.617000000002</v>
      </c>
      <c r="G175" s="19">
        <v>12203.42</v>
      </c>
      <c r="H175" s="20">
        <f t="shared" si="7"/>
        <v>19440.04806</v>
      </c>
      <c r="I175" s="17">
        <f t="shared" si="8"/>
        <v>19440.04806</v>
      </c>
    </row>
    <row r="176" spans="1:9" ht="28.5">
      <c r="A176" s="16" t="s">
        <v>125</v>
      </c>
      <c r="B176" s="17" t="s">
        <v>126</v>
      </c>
      <c r="C176" s="17" t="s">
        <v>127</v>
      </c>
      <c r="D176" s="16" t="s">
        <v>19</v>
      </c>
      <c r="E176" s="18">
        <v>7</v>
      </c>
      <c r="F176" s="19">
        <f t="shared" si="6"/>
        <v>85.05000000000001</v>
      </c>
      <c r="G176" s="19">
        <v>63</v>
      </c>
      <c r="H176" s="20">
        <f t="shared" si="7"/>
        <v>100.35900000000001</v>
      </c>
      <c r="I176" s="17">
        <f t="shared" si="8"/>
        <v>702.513</v>
      </c>
    </row>
    <row r="177" spans="1:9" ht="14.25">
      <c r="A177" s="16" t="s">
        <v>461</v>
      </c>
      <c r="B177" s="17" t="s">
        <v>462</v>
      </c>
      <c r="C177" s="17" t="s">
        <v>463</v>
      </c>
      <c r="D177" s="16" t="s">
        <v>19</v>
      </c>
      <c r="E177" s="18">
        <v>2</v>
      </c>
      <c r="F177" s="19">
        <f t="shared" si="6"/>
        <v>93.15</v>
      </c>
      <c r="G177" s="19">
        <v>69</v>
      </c>
      <c r="H177" s="20">
        <f t="shared" si="7"/>
        <v>109.917</v>
      </c>
      <c r="I177" s="17">
        <f t="shared" si="8"/>
        <v>219.834</v>
      </c>
    </row>
    <row r="178" spans="1:9" ht="14.25">
      <c r="A178" s="16" t="s">
        <v>464</v>
      </c>
      <c r="B178" s="17" t="s">
        <v>465</v>
      </c>
      <c r="C178" s="17" t="s">
        <v>466</v>
      </c>
      <c r="D178" s="16" t="s">
        <v>15</v>
      </c>
      <c r="E178" s="18">
        <v>9</v>
      </c>
      <c r="F178" s="19">
        <f t="shared" si="6"/>
        <v>209.03400000000002</v>
      </c>
      <c r="G178" s="19">
        <v>154.84</v>
      </c>
      <c r="H178" s="20">
        <f t="shared" si="7"/>
        <v>246.66012</v>
      </c>
      <c r="I178" s="17">
        <f t="shared" si="8"/>
        <v>2219.94108</v>
      </c>
    </row>
    <row r="179" spans="1:9" ht="14.25">
      <c r="A179" s="16" t="s">
        <v>467</v>
      </c>
      <c r="B179" s="17" t="s">
        <v>468</v>
      </c>
      <c r="C179" s="17" t="s">
        <v>469</v>
      </c>
      <c r="D179" s="16" t="s">
        <v>19</v>
      </c>
      <c r="E179" s="18">
        <v>2</v>
      </c>
      <c r="F179" s="19">
        <f t="shared" si="6"/>
        <v>1491.75</v>
      </c>
      <c r="G179" s="19">
        <v>1105</v>
      </c>
      <c r="H179" s="20">
        <f t="shared" si="7"/>
        <v>1760.2649999999999</v>
      </c>
      <c r="I179" s="17">
        <f t="shared" si="8"/>
        <v>3520.5299999999997</v>
      </c>
    </row>
    <row r="180" spans="1:9" ht="14.25">
      <c r="A180" s="16" t="s">
        <v>470</v>
      </c>
      <c r="B180" s="17" t="s">
        <v>471</v>
      </c>
      <c r="C180" s="17" t="s">
        <v>472</v>
      </c>
      <c r="D180" s="16" t="s">
        <v>19</v>
      </c>
      <c r="E180" s="18">
        <v>22</v>
      </c>
      <c r="F180" s="19">
        <f t="shared" si="6"/>
        <v>12862.746</v>
      </c>
      <c r="G180" s="19">
        <v>9527.96</v>
      </c>
      <c r="H180" s="20">
        <f t="shared" si="7"/>
        <v>15178.040279999997</v>
      </c>
      <c r="I180" s="17">
        <f t="shared" si="8"/>
        <v>333916.88615999994</v>
      </c>
    </row>
    <row r="181" spans="1:9" ht="14.25">
      <c r="A181" s="16" t="s">
        <v>470</v>
      </c>
      <c r="B181" s="17" t="s">
        <v>473</v>
      </c>
      <c r="C181" s="17" t="s">
        <v>474</v>
      </c>
      <c r="D181" s="16" t="s">
        <v>19</v>
      </c>
      <c r="E181" s="18">
        <v>1</v>
      </c>
      <c r="F181" s="19">
        <f t="shared" si="6"/>
        <v>15053.85</v>
      </c>
      <c r="G181" s="19">
        <v>11151</v>
      </c>
      <c r="H181" s="20">
        <f t="shared" si="7"/>
        <v>17763.542999999998</v>
      </c>
      <c r="I181" s="17">
        <f t="shared" si="8"/>
        <v>17763.542999999998</v>
      </c>
    </row>
    <row r="182" spans="1:9" ht="14.25">
      <c r="A182" s="16" t="s">
        <v>475</v>
      </c>
      <c r="B182" s="17" t="s">
        <v>476</v>
      </c>
      <c r="C182" s="17" t="s">
        <v>477</v>
      </c>
      <c r="D182" s="16" t="s">
        <v>15</v>
      </c>
      <c r="E182" s="18">
        <v>7</v>
      </c>
      <c r="F182" s="19">
        <f t="shared" si="6"/>
        <v>284.445</v>
      </c>
      <c r="G182" s="19">
        <v>210.7</v>
      </c>
      <c r="H182" s="20">
        <f t="shared" si="7"/>
        <v>335.64509999999996</v>
      </c>
      <c r="I182" s="17">
        <f t="shared" si="8"/>
        <v>2349.5157</v>
      </c>
    </row>
    <row r="183" spans="1:9" ht="14.25">
      <c r="A183" s="16" t="s">
        <v>478</v>
      </c>
      <c r="B183" s="17" t="s">
        <v>479</v>
      </c>
      <c r="C183" s="17" t="s">
        <v>480</v>
      </c>
      <c r="D183" s="16" t="s">
        <v>15</v>
      </c>
      <c r="E183" s="18">
        <v>106</v>
      </c>
      <c r="F183" s="19">
        <f t="shared" si="6"/>
        <v>43.686</v>
      </c>
      <c r="G183" s="19">
        <v>32.36</v>
      </c>
      <c r="H183" s="20">
        <f t="shared" si="7"/>
        <v>51.549479999999996</v>
      </c>
      <c r="I183" s="17">
        <f t="shared" si="8"/>
        <v>5464.244879999999</v>
      </c>
    </row>
    <row r="184" spans="1:9" ht="14.25">
      <c r="A184" s="16" t="s">
        <v>481</v>
      </c>
      <c r="B184" s="17" t="s">
        <v>482</v>
      </c>
      <c r="C184" s="17" t="s">
        <v>483</v>
      </c>
      <c r="D184" s="16" t="s">
        <v>15</v>
      </c>
      <c r="E184" s="18">
        <v>190</v>
      </c>
      <c r="F184" s="19">
        <f t="shared" si="6"/>
        <v>54</v>
      </c>
      <c r="G184" s="19">
        <v>40</v>
      </c>
      <c r="H184" s="20">
        <f t="shared" si="7"/>
        <v>63.72</v>
      </c>
      <c r="I184" s="17">
        <f t="shared" si="8"/>
        <v>12106.8</v>
      </c>
    </row>
    <row r="185" spans="1:9" ht="14.25">
      <c r="A185" s="16" t="s">
        <v>484</v>
      </c>
      <c r="B185" s="17" t="s">
        <v>485</v>
      </c>
      <c r="C185" s="17" t="s">
        <v>486</v>
      </c>
      <c r="D185" s="16" t="s">
        <v>19</v>
      </c>
      <c r="E185" s="18">
        <v>150</v>
      </c>
      <c r="F185" s="19">
        <f t="shared" si="6"/>
        <v>29.740500000000004</v>
      </c>
      <c r="G185" s="19">
        <v>22.03</v>
      </c>
      <c r="H185" s="20">
        <f t="shared" si="7"/>
        <v>35.093790000000006</v>
      </c>
      <c r="I185" s="17">
        <f t="shared" si="8"/>
        <v>5264.068500000001</v>
      </c>
    </row>
    <row r="186" spans="1:9" ht="14.25">
      <c r="A186" s="16" t="s">
        <v>487</v>
      </c>
      <c r="B186" s="17" t="s">
        <v>488</v>
      </c>
      <c r="C186" s="17" t="s">
        <v>489</v>
      </c>
      <c r="D186" s="16" t="s">
        <v>15</v>
      </c>
      <c r="E186" s="18">
        <v>207</v>
      </c>
      <c r="F186" s="19">
        <f t="shared" si="6"/>
        <v>29.430000000000003</v>
      </c>
      <c r="G186" s="19">
        <v>21.8</v>
      </c>
      <c r="H186" s="20">
        <f t="shared" si="7"/>
        <v>34.7274</v>
      </c>
      <c r="I186" s="17">
        <f t="shared" si="8"/>
        <v>7188.571800000001</v>
      </c>
    </row>
    <row r="187" spans="1:9" ht="14.25">
      <c r="A187" s="16" t="s">
        <v>490</v>
      </c>
      <c r="B187" s="17" t="s">
        <v>491</v>
      </c>
      <c r="C187" s="17" t="s">
        <v>492</v>
      </c>
      <c r="D187" s="16" t="s">
        <v>19</v>
      </c>
      <c r="E187" s="18">
        <v>260</v>
      </c>
      <c r="F187" s="19">
        <f t="shared" si="6"/>
        <v>50.89500000000001</v>
      </c>
      <c r="G187" s="19">
        <v>37.7</v>
      </c>
      <c r="H187" s="20">
        <f t="shared" si="7"/>
        <v>60.05610000000001</v>
      </c>
      <c r="I187" s="17">
        <f t="shared" si="8"/>
        <v>15614.586000000001</v>
      </c>
    </row>
    <row r="188" spans="1:9" ht="14.25">
      <c r="A188" s="16" t="s">
        <v>493</v>
      </c>
      <c r="B188" s="17" t="s">
        <v>494</v>
      </c>
      <c r="C188" s="17" t="s">
        <v>495</v>
      </c>
      <c r="D188" s="16" t="s">
        <v>15</v>
      </c>
      <c r="E188" s="18">
        <v>12</v>
      </c>
      <c r="F188" s="19">
        <f t="shared" si="6"/>
        <v>514.836</v>
      </c>
      <c r="G188" s="19">
        <v>381.36</v>
      </c>
      <c r="H188" s="20">
        <f t="shared" si="7"/>
        <v>607.50648</v>
      </c>
      <c r="I188" s="17">
        <f t="shared" si="8"/>
        <v>7290.07776</v>
      </c>
    </row>
    <row r="189" spans="1:9" ht="28.5">
      <c r="A189" s="16" t="s">
        <v>131</v>
      </c>
      <c r="B189" s="17" t="s">
        <v>132</v>
      </c>
      <c r="C189" s="17" t="s">
        <v>133</v>
      </c>
      <c r="D189" s="16" t="s">
        <v>15</v>
      </c>
      <c r="E189" s="18">
        <v>10</v>
      </c>
      <c r="F189" s="19">
        <f t="shared" si="6"/>
        <v>682.182</v>
      </c>
      <c r="G189" s="19">
        <v>505.32</v>
      </c>
      <c r="H189" s="20">
        <f t="shared" si="7"/>
        <v>804.97476</v>
      </c>
      <c r="I189" s="17">
        <f t="shared" si="8"/>
        <v>8049.7476</v>
      </c>
    </row>
    <row r="190" spans="1:9" ht="14.25">
      <c r="A190" s="16" t="s">
        <v>496</v>
      </c>
      <c r="B190" s="17" t="s">
        <v>497</v>
      </c>
      <c r="C190" s="17" t="s">
        <v>498</v>
      </c>
      <c r="D190" s="16" t="s">
        <v>19</v>
      </c>
      <c r="E190" s="18">
        <v>15</v>
      </c>
      <c r="F190" s="19">
        <f t="shared" si="6"/>
        <v>228.3795</v>
      </c>
      <c r="G190" s="19">
        <v>169.17</v>
      </c>
      <c r="H190" s="20">
        <f t="shared" si="7"/>
        <v>269.48780999999997</v>
      </c>
      <c r="I190" s="17">
        <f t="shared" si="8"/>
        <v>4042.3171499999994</v>
      </c>
    </row>
    <row r="191" spans="1:9" ht="14.25">
      <c r="A191" s="16" t="s">
        <v>499</v>
      </c>
      <c r="B191" s="17" t="s">
        <v>500</v>
      </c>
      <c r="C191" s="17" t="s">
        <v>501</v>
      </c>
      <c r="D191" s="16" t="s">
        <v>19</v>
      </c>
      <c r="E191" s="18">
        <v>15</v>
      </c>
      <c r="F191" s="19">
        <f t="shared" si="6"/>
        <v>228.3795</v>
      </c>
      <c r="G191" s="19">
        <v>169.17</v>
      </c>
      <c r="H191" s="20">
        <f t="shared" si="7"/>
        <v>269.48780999999997</v>
      </c>
      <c r="I191" s="17">
        <f t="shared" si="8"/>
        <v>4042.3171499999994</v>
      </c>
    </row>
    <row r="192" spans="1:9" ht="14.25">
      <c r="A192" s="16" t="s">
        <v>502</v>
      </c>
      <c r="B192" s="17" t="s">
        <v>503</v>
      </c>
      <c r="C192" s="17" t="s">
        <v>504</v>
      </c>
      <c r="D192" s="16" t="s">
        <v>19</v>
      </c>
      <c r="E192" s="18">
        <v>2</v>
      </c>
      <c r="F192" s="19">
        <f t="shared" si="6"/>
        <v>382.158</v>
      </c>
      <c r="G192" s="19">
        <v>283.08</v>
      </c>
      <c r="H192" s="20">
        <f t="shared" si="7"/>
        <v>450.94644</v>
      </c>
      <c r="I192" s="17">
        <f t="shared" si="8"/>
        <v>901.89288</v>
      </c>
    </row>
    <row r="193" spans="1:9" ht="14.25">
      <c r="A193" s="16" t="s">
        <v>20</v>
      </c>
      <c r="B193" s="17" t="s">
        <v>21</v>
      </c>
      <c r="C193" s="17" t="s">
        <v>22</v>
      </c>
      <c r="D193" s="16" t="s">
        <v>19</v>
      </c>
      <c r="E193" s="18">
        <v>4</v>
      </c>
      <c r="F193" s="19">
        <f t="shared" si="6"/>
        <v>503.38800000000003</v>
      </c>
      <c r="G193" s="19">
        <v>372.88</v>
      </c>
      <c r="H193" s="20">
        <f t="shared" si="7"/>
        <v>593.99784</v>
      </c>
      <c r="I193" s="17">
        <f t="shared" si="8"/>
        <v>2375.99136</v>
      </c>
    </row>
    <row r="194" spans="1:9" ht="14.25">
      <c r="A194" s="16" t="s">
        <v>505</v>
      </c>
      <c r="B194" s="17" t="s">
        <v>506</v>
      </c>
      <c r="C194" s="17" t="s">
        <v>507</v>
      </c>
      <c r="D194" s="16" t="s">
        <v>19</v>
      </c>
      <c r="E194" s="18">
        <v>2</v>
      </c>
      <c r="F194" s="19">
        <f t="shared" si="6"/>
        <v>429.93450000000007</v>
      </c>
      <c r="G194" s="19">
        <v>318.47</v>
      </c>
      <c r="H194" s="20">
        <f t="shared" si="7"/>
        <v>507.32271000000003</v>
      </c>
      <c r="I194" s="17">
        <f t="shared" si="8"/>
        <v>1014.6454200000001</v>
      </c>
    </row>
    <row r="195" spans="1:9" ht="14.25">
      <c r="A195" s="16" t="s">
        <v>508</v>
      </c>
      <c r="B195" s="17" t="s">
        <v>509</v>
      </c>
      <c r="C195" s="17" t="s">
        <v>510</v>
      </c>
      <c r="D195" s="16" t="s">
        <v>15</v>
      </c>
      <c r="E195" s="18">
        <v>3</v>
      </c>
      <c r="F195" s="19">
        <f t="shared" si="6"/>
        <v>686.2185000000001</v>
      </c>
      <c r="G195" s="19">
        <v>508.31</v>
      </c>
      <c r="H195" s="20">
        <f t="shared" si="7"/>
        <v>809.73783</v>
      </c>
      <c r="I195" s="17">
        <f t="shared" si="8"/>
        <v>2429.21349</v>
      </c>
    </row>
    <row r="196" spans="1:9" ht="14.25">
      <c r="A196" s="16" t="s">
        <v>137</v>
      </c>
      <c r="B196" s="17" t="s">
        <v>138</v>
      </c>
      <c r="C196" s="17" t="s">
        <v>139</v>
      </c>
      <c r="D196" s="16" t="s">
        <v>15</v>
      </c>
      <c r="E196" s="18">
        <v>5</v>
      </c>
      <c r="F196" s="19">
        <f t="shared" si="6"/>
        <v>950.6295</v>
      </c>
      <c r="G196" s="19">
        <v>704.17</v>
      </c>
      <c r="H196" s="20">
        <f t="shared" si="7"/>
        <v>1121.74281</v>
      </c>
      <c r="I196" s="17">
        <f t="shared" si="8"/>
        <v>5608.71405</v>
      </c>
    </row>
    <row r="197" spans="1:9" ht="14.25">
      <c r="A197" s="16" t="s">
        <v>511</v>
      </c>
      <c r="B197" s="17" t="s">
        <v>512</v>
      </c>
      <c r="C197" s="17" t="s">
        <v>513</v>
      </c>
      <c r="D197" s="16" t="s">
        <v>19</v>
      </c>
      <c r="E197" s="18">
        <v>1</v>
      </c>
      <c r="F197" s="19">
        <f t="shared" si="6"/>
        <v>1393.2</v>
      </c>
      <c r="G197" s="19">
        <v>1032</v>
      </c>
      <c r="H197" s="20">
        <f t="shared" si="7"/>
        <v>1643.9759999999999</v>
      </c>
      <c r="I197" s="17">
        <f t="shared" si="8"/>
        <v>1643.9759999999999</v>
      </c>
    </row>
    <row r="198" spans="1:9" ht="14.25">
      <c r="A198" s="16" t="s">
        <v>514</v>
      </c>
      <c r="B198" s="17" t="s">
        <v>365</v>
      </c>
      <c r="C198" s="17" t="s">
        <v>515</v>
      </c>
      <c r="D198" s="16" t="s">
        <v>15</v>
      </c>
      <c r="E198" s="18">
        <v>5</v>
      </c>
      <c r="F198" s="19">
        <f t="shared" si="6"/>
        <v>2022.3000000000002</v>
      </c>
      <c r="G198" s="19">
        <v>1498</v>
      </c>
      <c r="H198" s="20">
        <f t="shared" si="7"/>
        <v>2386.3140000000003</v>
      </c>
      <c r="I198" s="17">
        <f t="shared" si="8"/>
        <v>11931.570000000002</v>
      </c>
    </row>
    <row r="199" spans="1:9" ht="14.25">
      <c r="A199" s="16" t="s">
        <v>516</v>
      </c>
      <c r="B199" s="17" t="s">
        <v>280</v>
      </c>
      <c r="C199" s="17" t="s">
        <v>517</v>
      </c>
      <c r="D199" s="16" t="s">
        <v>19</v>
      </c>
      <c r="E199" s="18">
        <v>1</v>
      </c>
      <c r="F199" s="19">
        <f t="shared" si="6"/>
        <v>15412.504500000001</v>
      </c>
      <c r="G199" s="19">
        <v>11416.67</v>
      </c>
      <c r="H199" s="20">
        <f t="shared" si="7"/>
        <v>18186.75531</v>
      </c>
      <c r="I199" s="17">
        <f t="shared" si="8"/>
        <v>18186.75531</v>
      </c>
    </row>
    <row r="200" spans="1:9" ht="14.25">
      <c r="A200" s="16" t="s">
        <v>518</v>
      </c>
      <c r="B200" s="17" t="s">
        <v>519</v>
      </c>
      <c r="C200" s="17" t="s">
        <v>520</v>
      </c>
      <c r="D200" s="16" t="s">
        <v>15</v>
      </c>
      <c r="E200" s="18">
        <v>17</v>
      </c>
      <c r="F200" s="19">
        <f t="shared" si="6"/>
        <v>200.6505</v>
      </c>
      <c r="G200" s="19">
        <v>148.63</v>
      </c>
      <c r="H200" s="20">
        <f t="shared" si="7"/>
        <v>236.76758999999998</v>
      </c>
      <c r="I200" s="17">
        <f t="shared" si="8"/>
        <v>4025.0490299999997</v>
      </c>
    </row>
    <row r="201" spans="1:9" ht="14.25">
      <c r="A201" s="16" t="s">
        <v>521</v>
      </c>
      <c r="B201" s="17" t="s">
        <v>294</v>
      </c>
      <c r="C201" s="17" t="s">
        <v>522</v>
      </c>
      <c r="D201" s="16" t="s">
        <v>15</v>
      </c>
      <c r="E201" s="18">
        <v>85</v>
      </c>
      <c r="F201" s="19">
        <f t="shared" si="6"/>
        <v>101.25</v>
      </c>
      <c r="G201" s="19">
        <v>75</v>
      </c>
      <c r="H201" s="20">
        <f t="shared" si="7"/>
        <v>119.475</v>
      </c>
      <c r="I201" s="17">
        <f t="shared" si="8"/>
        <v>10155.375</v>
      </c>
    </row>
    <row r="202" spans="1:9" ht="14.25">
      <c r="A202" s="16" t="s">
        <v>523</v>
      </c>
      <c r="B202" s="17" t="s">
        <v>524</v>
      </c>
      <c r="C202" s="17" t="s">
        <v>525</v>
      </c>
      <c r="D202" s="16" t="s">
        <v>19</v>
      </c>
      <c r="E202" s="18">
        <v>48</v>
      </c>
      <c r="F202" s="19">
        <f t="shared" si="6"/>
        <v>10.9215</v>
      </c>
      <c r="G202" s="19">
        <v>8.09</v>
      </c>
      <c r="H202" s="20">
        <f t="shared" si="7"/>
        <v>12.887369999999999</v>
      </c>
      <c r="I202" s="17">
        <f t="shared" si="8"/>
        <v>618.59376</v>
      </c>
    </row>
    <row r="203" spans="1:9" ht="14.25">
      <c r="A203" s="16" t="s">
        <v>526</v>
      </c>
      <c r="B203" s="17" t="s">
        <v>527</v>
      </c>
      <c r="C203" s="17" t="s">
        <v>528</v>
      </c>
      <c r="D203" s="16" t="s">
        <v>15</v>
      </c>
      <c r="E203" s="18">
        <v>10</v>
      </c>
      <c r="F203" s="19">
        <f t="shared" si="6"/>
        <v>128.25</v>
      </c>
      <c r="G203" s="19">
        <v>95</v>
      </c>
      <c r="H203" s="20">
        <f t="shared" si="7"/>
        <v>151.33499999999998</v>
      </c>
      <c r="I203" s="17">
        <f t="shared" si="8"/>
        <v>1513.35</v>
      </c>
    </row>
    <row r="204" spans="1:9" ht="28.5">
      <c r="A204" s="16" t="s">
        <v>529</v>
      </c>
      <c r="B204" s="17" t="s">
        <v>530</v>
      </c>
      <c r="C204" s="17" t="s">
        <v>531</v>
      </c>
      <c r="D204" s="16" t="s">
        <v>19</v>
      </c>
      <c r="E204" s="18">
        <v>108</v>
      </c>
      <c r="F204" s="19">
        <f t="shared" si="6"/>
        <v>10.908000000000001</v>
      </c>
      <c r="G204" s="19">
        <v>8.08</v>
      </c>
      <c r="H204" s="20">
        <f t="shared" si="7"/>
        <v>12.871440000000002</v>
      </c>
      <c r="I204" s="17">
        <f t="shared" si="8"/>
        <v>1390.11552</v>
      </c>
    </row>
    <row r="205" spans="1:9" ht="14.25">
      <c r="A205" s="16" t="s">
        <v>532</v>
      </c>
      <c r="B205" s="17" t="s">
        <v>362</v>
      </c>
      <c r="C205" s="17" t="s">
        <v>533</v>
      </c>
      <c r="D205" s="16" t="s">
        <v>19</v>
      </c>
      <c r="E205" s="18">
        <v>5</v>
      </c>
      <c r="F205" s="19">
        <f t="shared" si="6"/>
        <v>46.399499999999996</v>
      </c>
      <c r="G205" s="19">
        <v>34.37</v>
      </c>
      <c r="H205" s="20">
        <f t="shared" si="7"/>
        <v>54.75140999999999</v>
      </c>
      <c r="I205" s="17">
        <f t="shared" si="8"/>
        <v>273.75704999999994</v>
      </c>
    </row>
    <row r="206" spans="1:9" ht="14.25">
      <c r="A206" s="16" t="s">
        <v>534</v>
      </c>
      <c r="B206" s="17" t="s">
        <v>535</v>
      </c>
      <c r="C206" s="17" t="s">
        <v>536</v>
      </c>
      <c r="D206" s="16" t="s">
        <v>19</v>
      </c>
      <c r="E206" s="18">
        <v>5</v>
      </c>
      <c r="F206" s="19">
        <f t="shared" si="6"/>
        <v>131.949</v>
      </c>
      <c r="G206" s="19">
        <v>97.74</v>
      </c>
      <c r="H206" s="20">
        <f t="shared" si="7"/>
        <v>155.69982000000002</v>
      </c>
      <c r="I206" s="17">
        <f t="shared" si="8"/>
        <v>778.4991000000001</v>
      </c>
    </row>
    <row r="207" spans="1:9" ht="14.25">
      <c r="A207" s="16" t="s">
        <v>534</v>
      </c>
      <c r="B207" s="17" t="s">
        <v>537</v>
      </c>
      <c r="C207" s="17" t="s">
        <v>538</v>
      </c>
      <c r="D207" s="16" t="s">
        <v>19</v>
      </c>
      <c r="E207" s="18">
        <v>5</v>
      </c>
      <c r="F207" s="19">
        <f t="shared" si="6"/>
        <v>175.18950000000004</v>
      </c>
      <c r="G207" s="19">
        <v>129.77</v>
      </c>
      <c r="H207" s="20">
        <f t="shared" si="7"/>
        <v>206.72361000000004</v>
      </c>
      <c r="I207" s="17">
        <f t="shared" si="8"/>
        <v>1033.6180500000003</v>
      </c>
    </row>
    <row r="208" spans="1:9" ht="14.25">
      <c r="A208" s="16" t="s">
        <v>539</v>
      </c>
      <c r="B208" s="17" t="s">
        <v>540</v>
      </c>
      <c r="C208" s="17" t="s">
        <v>541</v>
      </c>
      <c r="D208" s="16" t="s">
        <v>15</v>
      </c>
      <c r="E208" s="18">
        <v>12</v>
      </c>
      <c r="F208" s="19">
        <f t="shared" si="6"/>
        <v>114.75000000000001</v>
      </c>
      <c r="G208" s="19">
        <v>85</v>
      </c>
      <c r="H208" s="20">
        <f t="shared" si="7"/>
        <v>135.405</v>
      </c>
      <c r="I208" s="17">
        <f t="shared" si="8"/>
        <v>1624.8600000000001</v>
      </c>
    </row>
    <row r="209" spans="1:9" ht="14.25">
      <c r="A209" s="16" t="s">
        <v>542</v>
      </c>
      <c r="B209" s="17" t="s">
        <v>543</v>
      </c>
      <c r="C209" s="17" t="s">
        <v>544</v>
      </c>
      <c r="D209" s="16" t="s">
        <v>15</v>
      </c>
      <c r="E209" s="18">
        <v>1</v>
      </c>
      <c r="F209" s="19">
        <f t="shared" si="6"/>
        <v>27</v>
      </c>
      <c r="G209" s="19">
        <v>20</v>
      </c>
      <c r="H209" s="20">
        <f t="shared" si="7"/>
        <v>31.86</v>
      </c>
      <c r="I209" s="17">
        <f t="shared" si="8"/>
        <v>31.86</v>
      </c>
    </row>
    <row r="210" spans="1:9" ht="14.25">
      <c r="A210" s="16" t="s">
        <v>545</v>
      </c>
      <c r="B210" s="17" t="s">
        <v>546</v>
      </c>
      <c r="C210" s="17" t="s">
        <v>547</v>
      </c>
      <c r="D210" s="16" t="s">
        <v>15</v>
      </c>
      <c r="E210" s="18">
        <v>10</v>
      </c>
      <c r="F210" s="19">
        <f t="shared" si="6"/>
        <v>225.15300000000002</v>
      </c>
      <c r="G210" s="19">
        <v>166.78</v>
      </c>
      <c r="H210" s="20">
        <f t="shared" si="7"/>
        <v>265.68054</v>
      </c>
      <c r="I210" s="17">
        <f t="shared" si="8"/>
        <v>2656.8054</v>
      </c>
    </row>
    <row r="211" spans="1:9" ht="14.25">
      <c r="A211" s="16" t="s">
        <v>548</v>
      </c>
      <c r="B211" s="17" t="s">
        <v>549</v>
      </c>
      <c r="C211" s="17" t="s">
        <v>550</v>
      </c>
      <c r="D211" s="16" t="s">
        <v>19</v>
      </c>
      <c r="E211" s="18">
        <v>15</v>
      </c>
      <c r="F211" s="19">
        <f t="shared" si="6"/>
        <v>87.75</v>
      </c>
      <c r="G211" s="19">
        <v>65</v>
      </c>
      <c r="H211" s="20">
        <f t="shared" si="7"/>
        <v>103.54499999999999</v>
      </c>
      <c r="I211" s="17">
        <f t="shared" si="8"/>
        <v>1553.1749999999997</v>
      </c>
    </row>
    <row r="212" spans="1:9" ht="14.25">
      <c r="A212" s="16" t="s">
        <v>551</v>
      </c>
      <c r="B212" s="17" t="s">
        <v>552</v>
      </c>
      <c r="C212" s="17" t="s">
        <v>553</v>
      </c>
      <c r="D212" s="16" t="s">
        <v>15</v>
      </c>
      <c r="E212" s="18">
        <v>6</v>
      </c>
      <c r="F212" s="19">
        <f t="shared" si="6"/>
        <v>3289.0455</v>
      </c>
      <c r="G212" s="19">
        <v>2436.33</v>
      </c>
      <c r="H212" s="20">
        <f t="shared" si="7"/>
        <v>3881.07369</v>
      </c>
      <c r="I212" s="17">
        <f t="shared" si="8"/>
        <v>23286.44214</v>
      </c>
    </row>
    <row r="213" spans="1:9" ht="14.25">
      <c r="A213" s="16" t="s">
        <v>554</v>
      </c>
      <c r="B213" s="17" t="s">
        <v>555</v>
      </c>
      <c r="C213" s="17" t="s">
        <v>556</v>
      </c>
      <c r="D213" s="16" t="s">
        <v>15</v>
      </c>
      <c r="E213" s="18">
        <v>6</v>
      </c>
      <c r="F213" s="19">
        <f t="shared" si="6"/>
        <v>3289.0455</v>
      </c>
      <c r="G213" s="19">
        <v>2436.33</v>
      </c>
      <c r="H213" s="20">
        <f t="shared" si="7"/>
        <v>3881.07369</v>
      </c>
      <c r="I213" s="17">
        <f t="shared" si="8"/>
        <v>23286.44214</v>
      </c>
    </row>
    <row r="214" spans="1:9" ht="14.25">
      <c r="A214" s="16" t="s">
        <v>557</v>
      </c>
      <c r="B214" s="17" t="s">
        <v>558</v>
      </c>
      <c r="C214" s="17" t="s">
        <v>559</v>
      </c>
      <c r="D214" s="16" t="s">
        <v>15</v>
      </c>
      <c r="E214" s="18">
        <v>5</v>
      </c>
      <c r="F214" s="19">
        <f aca="true" t="shared" si="9" ref="F214:F277">G214*1.35</f>
        <v>129.3705</v>
      </c>
      <c r="G214" s="19">
        <v>95.83</v>
      </c>
      <c r="H214" s="20">
        <f aca="true" t="shared" si="10" ref="H214:H277">F214*1.18</f>
        <v>152.65718999999999</v>
      </c>
      <c r="I214" s="17">
        <f aca="true" t="shared" si="11" ref="I214:I277">E214*H214</f>
        <v>763.28595</v>
      </c>
    </row>
    <row r="215" spans="1:9" ht="14.25">
      <c r="A215" s="16" t="s">
        <v>560</v>
      </c>
      <c r="B215" s="17" t="s">
        <v>561</v>
      </c>
      <c r="C215" s="17" t="s">
        <v>562</v>
      </c>
      <c r="D215" s="16" t="s">
        <v>19</v>
      </c>
      <c r="E215" s="18">
        <v>20</v>
      </c>
      <c r="F215" s="19">
        <f t="shared" si="9"/>
        <v>20.25</v>
      </c>
      <c r="G215" s="19">
        <v>15</v>
      </c>
      <c r="H215" s="20">
        <f t="shared" si="10"/>
        <v>23.895</v>
      </c>
      <c r="I215" s="17">
        <f t="shared" si="11"/>
        <v>477.9</v>
      </c>
    </row>
    <row r="216" spans="1:9" ht="14.25">
      <c r="A216" s="16" t="s">
        <v>563</v>
      </c>
      <c r="B216" s="17" t="s">
        <v>564</v>
      </c>
      <c r="C216" s="17" t="s">
        <v>565</v>
      </c>
      <c r="D216" s="16" t="s">
        <v>15</v>
      </c>
      <c r="E216" s="18">
        <v>3</v>
      </c>
      <c r="F216" s="19">
        <f t="shared" si="9"/>
        <v>277.83000000000004</v>
      </c>
      <c r="G216" s="19">
        <v>205.8</v>
      </c>
      <c r="H216" s="20">
        <f t="shared" si="10"/>
        <v>327.8394</v>
      </c>
      <c r="I216" s="17">
        <f t="shared" si="11"/>
        <v>983.5182</v>
      </c>
    </row>
    <row r="217" spans="1:9" ht="14.25">
      <c r="A217" s="16" t="s">
        <v>566</v>
      </c>
      <c r="B217" s="17" t="s">
        <v>258</v>
      </c>
      <c r="C217" s="17" t="s">
        <v>567</v>
      </c>
      <c r="D217" s="16" t="s">
        <v>15</v>
      </c>
      <c r="E217" s="18">
        <v>30</v>
      </c>
      <c r="F217" s="19">
        <f t="shared" si="9"/>
        <v>62.70750000000001</v>
      </c>
      <c r="G217" s="19">
        <v>46.45</v>
      </c>
      <c r="H217" s="20">
        <f t="shared" si="10"/>
        <v>73.99485000000001</v>
      </c>
      <c r="I217" s="17">
        <f t="shared" si="11"/>
        <v>2219.8455000000004</v>
      </c>
    </row>
    <row r="218" spans="1:9" ht="14.25">
      <c r="A218" s="16" t="s">
        <v>568</v>
      </c>
      <c r="B218" s="17" t="s">
        <v>569</v>
      </c>
      <c r="C218" s="17" t="s">
        <v>570</v>
      </c>
      <c r="D218" s="16" t="s">
        <v>15</v>
      </c>
      <c r="E218" s="18">
        <v>1</v>
      </c>
      <c r="F218" s="19">
        <f t="shared" si="9"/>
        <v>92.8125</v>
      </c>
      <c r="G218" s="19">
        <v>68.75</v>
      </c>
      <c r="H218" s="20">
        <f t="shared" si="10"/>
        <v>109.51875</v>
      </c>
      <c r="I218" s="17">
        <f t="shared" si="11"/>
        <v>109.51875</v>
      </c>
    </row>
    <row r="219" spans="1:9" ht="14.25">
      <c r="A219" s="16" t="s">
        <v>571</v>
      </c>
      <c r="B219" s="17" t="s">
        <v>572</v>
      </c>
      <c r="C219" s="17" t="s">
        <v>573</v>
      </c>
      <c r="D219" s="16" t="s">
        <v>19</v>
      </c>
      <c r="E219" s="18">
        <v>6</v>
      </c>
      <c r="F219" s="19">
        <f t="shared" si="9"/>
        <v>16.200000000000003</v>
      </c>
      <c r="G219" s="19">
        <v>12</v>
      </c>
      <c r="H219" s="20">
        <f t="shared" si="10"/>
        <v>19.116000000000003</v>
      </c>
      <c r="I219" s="17">
        <f t="shared" si="11"/>
        <v>114.69600000000003</v>
      </c>
    </row>
    <row r="220" spans="1:9" ht="14.25">
      <c r="A220" s="16" t="s">
        <v>574</v>
      </c>
      <c r="B220" s="17" t="s">
        <v>63</v>
      </c>
      <c r="C220" s="17" t="s">
        <v>575</v>
      </c>
      <c r="D220" s="16" t="s">
        <v>19</v>
      </c>
      <c r="E220" s="18">
        <v>24</v>
      </c>
      <c r="F220" s="19">
        <f t="shared" si="9"/>
        <v>204.72750000000002</v>
      </c>
      <c r="G220" s="19">
        <v>151.65</v>
      </c>
      <c r="H220" s="20">
        <f t="shared" si="10"/>
        <v>241.57845</v>
      </c>
      <c r="I220" s="17">
        <f t="shared" si="11"/>
        <v>5797.8828</v>
      </c>
    </row>
    <row r="221" spans="1:9" ht="14.25">
      <c r="A221" s="16" t="s">
        <v>576</v>
      </c>
      <c r="B221" s="17" t="s">
        <v>577</v>
      </c>
      <c r="C221" s="17" t="s">
        <v>578</v>
      </c>
      <c r="D221" s="16" t="s">
        <v>15</v>
      </c>
      <c r="E221" s="18">
        <v>2</v>
      </c>
      <c r="F221" s="19">
        <f t="shared" si="9"/>
        <v>155.25</v>
      </c>
      <c r="G221" s="19">
        <v>115</v>
      </c>
      <c r="H221" s="20">
        <f t="shared" si="10"/>
        <v>183.195</v>
      </c>
      <c r="I221" s="17">
        <f t="shared" si="11"/>
        <v>366.39</v>
      </c>
    </row>
    <row r="222" spans="1:9" ht="14.25">
      <c r="A222" s="16" t="s">
        <v>579</v>
      </c>
      <c r="B222" s="17" t="s">
        <v>580</v>
      </c>
      <c r="C222" s="17" t="s">
        <v>581</v>
      </c>
      <c r="D222" s="16" t="s">
        <v>19</v>
      </c>
      <c r="E222" s="18">
        <v>4</v>
      </c>
      <c r="F222" s="19">
        <f t="shared" si="9"/>
        <v>274.5765</v>
      </c>
      <c r="G222" s="19">
        <v>203.39</v>
      </c>
      <c r="H222" s="20">
        <f t="shared" si="10"/>
        <v>324.00027</v>
      </c>
      <c r="I222" s="17">
        <f t="shared" si="11"/>
        <v>1296.00108</v>
      </c>
    </row>
    <row r="223" spans="1:9" ht="28.5">
      <c r="A223" s="16" t="s">
        <v>582</v>
      </c>
      <c r="B223" s="17" t="s">
        <v>583</v>
      </c>
      <c r="C223" s="17" t="s">
        <v>584</v>
      </c>
      <c r="D223" s="16" t="s">
        <v>19</v>
      </c>
      <c r="E223" s="18">
        <v>25</v>
      </c>
      <c r="F223" s="19">
        <f t="shared" si="9"/>
        <v>315.2925</v>
      </c>
      <c r="G223" s="19">
        <v>233.55</v>
      </c>
      <c r="H223" s="20">
        <f t="shared" si="10"/>
        <v>372.04515</v>
      </c>
      <c r="I223" s="17">
        <f t="shared" si="11"/>
        <v>9301.12875</v>
      </c>
    </row>
    <row r="224" spans="1:9" ht="14.25">
      <c r="A224" s="16" t="s">
        <v>585</v>
      </c>
      <c r="B224" s="17" t="s">
        <v>586</v>
      </c>
      <c r="C224" s="17" t="s">
        <v>587</v>
      </c>
      <c r="D224" s="16" t="s">
        <v>19</v>
      </c>
      <c r="E224" s="18">
        <v>2</v>
      </c>
      <c r="F224" s="19">
        <f t="shared" si="9"/>
        <v>155.25</v>
      </c>
      <c r="G224" s="19">
        <v>115</v>
      </c>
      <c r="H224" s="20">
        <f t="shared" si="10"/>
        <v>183.195</v>
      </c>
      <c r="I224" s="17">
        <f t="shared" si="11"/>
        <v>366.39</v>
      </c>
    </row>
    <row r="225" spans="1:9" ht="14.25">
      <c r="A225" s="16" t="s">
        <v>588</v>
      </c>
      <c r="B225" s="17" t="s">
        <v>589</v>
      </c>
      <c r="C225" s="17" t="s">
        <v>590</v>
      </c>
      <c r="D225" s="16" t="s">
        <v>15</v>
      </c>
      <c r="E225" s="18">
        <v>2</v>
      </c>
      <c r="F225" s="19">
        <f t="shared" si="9"/>
        <v>1089.207</v>
      </c>
      <c r="G225" s="19">
        <v>806.82</v>
      </c>
      <c r="H225" s="20">
        <f t="shared" si="10"/>
        <v>1285.2642600000001</v>
      </c>
      <c r="I225" s="17">
        <f t="shared" si="11"/>
        <v>2570.5285200000003</v>
      </c>
    </row>
    <row r="226" spans="1:9" ht="14.25">
      <c r="A226" s="16" t="s">
        <v>591</v>
      </c>
      <c r="B226" s="17" t="s">
        <v>592</v>
      </c>
      <c r="C226" s="17" t="s">
        <v>593</v>
      </c>
      <c r="D226" s="16" t="s">
        <v>19</v>
      </c>
      <c r="E226" s="18">
        <v>9</v>
      </c>
      <c r="F226" s="19">
        <f t="shared" si="9"/>
        <v>1919.3625000000002</v>
      </c>
      <c r="G226" s="19">
        <v>1421.75</v>
      </c>
      <c r="H226" s="20">
        <f t="shared" si="10"/>
        <v>2264.84775</v>
      </c>
      <c r="I226" s="17">
        <f t="shared" si="11"/>
        <v>20383.62975</v>
      </c>
    </row>
    <row r="227" spans="1:9" ht="14.25">
      <c r="A227" s="16" t="s">
        <v>594</v>
      </c>
      <c r="B227" s="17" t="s">
        <v>595</v>
      </c>
      <c r="C227" s="17" t="s">
        <v>590</v>
      </c>
      <c r="D227" s="16" t="s">
        <v>15</v>
      </c>
      <c r="E227" s="18">
        <v>2</v>
      </c>
      <c r="F227" s="19">
        <f t="shared" si="9"/>
        <v>1113.345</v>
      </c>
      <c r="G227" s="19">
        <v>824.7</v>
      </c>
      <c r="H227" s="20">
        <f t="shared" si="10"/>
        <v>1313.7471</v>
      </c>
      <c r="I227" s="17">
        <f t="shared" si="11"/>
        <v>2627.4942</v>
      </c>
    </row>
    <row r="228" spans="1:9" ht="14.25">
      <c r="A228" s="16" t="s">
        <v>596</v>
      </c>
      <c r="B228" s="17" t="s">
        <v>465</v>
      </c>
      <c r="C228" s="17" t="s">
        <v>597</v>
      </c>
      <c r="D228" s="16" t="s">
        <v>15</v>
      </c>
      <c r="E228" s="18">
        <v>7</v>
      </c>
      <c r="F228" s="19">
        <f t="shared" si="9"/>
        <v>1919.3625000000002</v>
      </c>
      <c r="G228" s="19">
        <v>1421.75</v>
      </c>
      <c r="H228" s="20">
        <f t="shared" si="10"/>
        <v>2264.84775</v>
      </c>
      <c r="I228" s="17">
        <f t="shared" si="11"/>
        <v>15853.934249999998</v>
      </c>
    </row>
    <row r="229" spans="1:9" ht="14.25">
      <c r="A229" s="16" t="s">
        <v>598</v>
      </c>
      <c r="B229" s="17" t="s">
        <v>599</v>
      </c>
      <c r="C229" s="17" t="s">
        <v>600</v>
      </c>
      <c r="D229" s="16" t="s">
        <v>19</v>
      </c>
      <c r="E229" s="18">
        <v>24</v>
      </c>
      <c r="F229" s="19">
        <f t="shared" si="9"/>
        <v>371.25</v>
      </c>
      <c r="G229" s="19">
        <v>275</v>
      </c>
      <c r="H229" s="20">
        <f t="shared" si="10"/>
        <v>438.075</v>
      </c>
      <c r="I229" s="17">
        <f t="shared" si="11"/>
        <v>10513.8</v>
      </c>
    </row>
    <row r="230" spans="1:9" ht="14.25">
      <c r="A230" s="16" t="s">
        <v>601</v>
      </c>
      <c r="B230" s="17" t="s">
        <v>602</v>
      </c>
      <c r="C230" s="17" t="s">
        <v>603</v>
      </c>
      <c r="D230" s="16" t="s">
        <v>19</v>
      </c>
      <c r="E230" s="18">
        <v>16</v>
      </c>
      <c r="F230" s="19">
        <f t="shared" si="9"/>
        <v>361.5705</v>
      </c>
      <c r="G230" s="19">
        <v>267.83</v>
      </c>
      <c r="H230" s="20">
        <f t="shared" si="10"/>
        <v>426.65318999999994</v>
      </c>
      <c r="I230" s="17">
        <f t="shared" si="11"/>
        <v>6826.451039999999</v>
      </c>
    </row>
    <row r="231" spans="1:9" ht="14.25">
      <c r="A231" s="16" t="s">
        <v>604</v>
      </c>
      <c r="B231" s="17" t="s">
        <v>605</v>
      </c>
      <c r="C231" s="17" t="s">
        <v>606</v>
      </c>
      <c r="D231" s="16" t="s">
        <v>19</v>
      </c>
      <c r="E231" s="18">
        <v>15</v>
      </c>
      <c r="F231" s="19">
        <f t="shared" si="9"/>
        <v>286.90200000000004</v>
      </c>
      <c r="G231" s="19">
        <v>212.52</v>
      </c>
      <c r="H231" s="20">
        <f t="shared" si="10"/>
        <v>338.54436000000004</v>
      </c>
      <c r="I231" s="17">
        <f t="shared" si="11"/>
        <v>5078.165400000001</v>
      </c>
    </row>
    <row r="232" spans="1:9" ht="14.25">
      <c r="A232" s="16" t="s">
        <v>607</v>
      </c>
      <c r="B232" s="17" t="s">
        <v>608</v>
      </c>
      <c r="C232" s="17" t="s">
        <v>609</v>
      </c>
      <c r="D232" s="16" t="s">
        <v>15</v>
      </c>
      <c r="E232" s="18">
        <v>12</v>
      </c>
      <c r="F232" s="19">
        <f t="shared" si="9"/>
        <v>36.45</v>
      </c>
      <c r="G232" s="19">
        <v>27</v>
      </c>
      <c r="H232" s="20">
        <f t="shared" si="10"/>
        <v>43.011</v>
      </c>
      <c r="I232" s="17">
        <f t="shared" si="11"/>
        <v>516.1320000000001</v>
      </c>
    </row>
    <row r="233" spans="1:9" ht="14.25">
      <c r="A233" s="16" t="s">
        <v>610</v>
      </c>
      <c r="B233" s="17" t="s">
        <v>611</v>
      </c>
      <c r="C233" s="17" t="s">
        <v>612</v>
      </c>
      <c r="D233" s="16" t="s">
        <v>19</v>
      </c>
      <c r="E233" s="18">
        <v>8</v>
      </c>
      <c r="F233" s="19">
        <f t="shared" si="9"/>
        <v>8.505</v>
      </c>
      <c r="G233" s="19">
        <v>6.3</v>
      </c>
      <c r="H233" s="20">
        <f t="shared" si="10"/>
        <v>10.0359</v>
      </c>
      <c r="I233" s="17">
        <f t="shared" si="11"/>
        <v>80.2872</v>
      </c>
    </row>
    <row r="234" spans="1:9" ht="14.25">
      <c r="A234" s="16" t="s">
        <v>610</v>
      </c>
      <c r="B234" s="17" t="s">
        <v>613</v>
      </c>
      <c r="C234" s="17" t="s">
        <v>614</v>
      </c>
      <c r="D234" s="16" t="s">
        <v>15</v>
      </c>
      <c r="E234" s="18">
        <v>8</v>
      </c>
      <c r="F234" s="19">
        <f t="shared" si="9"/>
        <v>8.505</v>
      </c>
      <c r="G234" s="19">
        <v>6.3</v>
      </c>
      <c r="H234" s="20">
        <f t="shared" si="10"/>
        <v>10.0359</v>
      </c>
      <c r="I234" s="17">
        <f t="shared" si="11"/>
        <v>80.2872</v>
      </c>
    </row>
    <row r="235" spans="1:9" ht="14.25">
      <c r="A235" s="16" t="s">
        <v>615</v>
      </c>
      <c r="B235" s="17" t="s">
        <v>616</v>
      </c>
      <c r="C235" s="17" t="s">
        <v>617</v>
      </c>
      <c r="D235" s="16" t="s">
        <v>15</v>
      </c>
      <c r="E235" s="18">
        <v>9</v>
      </c>
      <c r="F235" s="19">
        <f t="shared" si="9"/>
        <v>10.8</v>
      </c>
      <c r="G235" s="19">
        <v>8</v>
      </c>
      <c r="H235" s="20">
        <f t="shared" si="10"/>
        <v>12.744</v>
      </c>
      <c r="I235" s="17">
        <f t="shared" si="11"/>
        <v>114.696</v>
      </c>
    </row>
    <row r="236" spans="1:9" ht="14.25">
      <c r="A236" s="16" t="s">
        <v>618</v>
      </c>
      <c r="B236" s="17" t="s">
        <v>619</v>
      </c>
      <c r="C236" s="17" t="s">
        <v>620</v>
      </c>
      <c r="D236" s="16" t="s">
        <v>19</v>
      </c>
      <c r="E236" s="18">
        <v>3</v>
      </c>
      <c r="F236" s="19">
        <f t="shared" si="9"/>
        <v>16.605</v>
      </c>
      <c r="G236" s="19">
        <v>12.3</v>
      </c>
      <c r="H236" s="20">
        <f t="shared" si="10"/>
        <v>19.593899999999998</v>
      </c>
      <c r="I236" s="17">
        <f t="shared" si="11"/>
        <v>58.781699999999994</v>
      </c>
    </row>
    <row r="237" spans="1:9" ht="14.25">
      <c r="A237" s="16" t="s">
        <v>621</v>
      </c>
      <c r="B237" s="17" t="s">
        <v>622</v>
      </c>
      <c r="C237" s="17" t="s">
        <v>623</v>
      </c>
      <c r="D237" s="16" t="s">
        <v>15</v>
      </c>
      <c r="E237" s="18">
        <v>10</v>
      </c>
      <c r="F237" s="19">
        <f t="shared" si="9"/>
        <v>54.324000000000005</v>
      </c>
      <c r="G237" s="19">
        <v>40.24</v>
      </c>
      <c r="H237" s="20">
        <f t="shared" si="10"/>
        <v>64.10232</v>
      </c>
      <c r="I237" s="17">
        <f t="shared" si="11"/>
        <v>641.0232000000001</v>
      </c>
    </row>
    <row r="238" spans="1:9" ht="14.25">
      <c r="A238" s="16" t="s">
        <v>624</v>
      </c>
      <c r="B238" s="17" t="s">
        <v>559</v>
      </c>
      <c r="C238" s="17" t="s">
        <v>625</v>
      </c>
      <c r="D238" s="16" t="s">
        <v>19</v>
      </c>
      <c r="E238" s="18">
        <v>20</v>
      </c>
      <c r="F238" s="19">
        <f t="shared" si="9"/>
        <v>8.100000000000001</v>
      </c>
      <c r="G238" s="19">
        <v>6</v>
      </c>
      <c r="H238" s="20">
        <f t="shared" si="10"/>
        <v>9.558000000000002</v>
      </c>
      <c r="I238" s="17">
        <f t="shared" si="11"/>
        <v>191.16000000000003</v>
      </c>
    </row>
    <row r="239" spans="1:9" ht="14.25">
      <c r="A239" s="16" t="s">
        <v>626</v>
      </c>
      <c r="B239" s="17" t="s">
        <v>627</v>
      </c>
      <c r="C239" s="17" t="s">
        <v>628</v>
      </c>
      <c r="D239" s="16" t="s">
        <v>15</v>
      </c>
      <c r="E239" s="18">
        <v>39</v>
      </c>
      <c r="F239" s="19">
        <f t="shared" si="9"/>
        <v>22.410000000000004</v>
      </c>
      <c r="G239" s="19">
        <v>16.6</v>
      </c>
      <c r="H239" s="20">
        <f t="shared" si="10"/>
        <v>26.443800000000003</v>
      </c>
      <c r="I239" s="17">
        <f t="shared" si="11"/>
        <v>1031.3082000000002</v>
      </c>
    </row>
    <row r="240" spans="1:9" ht="14.25">
      <c r="A240" s="16" t="s">
        <v>629</v>
      </c>
      <c r="B240" s="17" t="s">
        <v>630</v>
      </c>
      <c r="C240" s="17" t="s">
        <v>157</v>
      </c>
      <c r="D240" s="16" t="s">
        <v>15</v>
      </c>
      <c r="E240" s="18">
        <v>4</v>
      </c>
      <c r="F240" s="19">
        <f t="shared" si="9"/>
        <v>3150.9</v>
      </c>
      <c r="G240" s="19">
        <v>2334</v>
      </c>
      <c r="H240" s="20">
        <f t="shared" si="10"/>
        <v>3718.062</v>
      </c>
      <c r="I240" s="17">
        <f t="shared" si="11"/>
        <v>14872.248</v>
      </c>
    </row>
    <row r="241" spans="1:9" ht="14.25">
      <c r="A241" s="16" t="s">
        <v>631</v>
      </c>
      <c r="B241" s="17" t="s">
        <v>632</v>
      </c>
      <c r="C241" s="17" t="s">
        <v>633</v>
      </c>
      <c r="D241" s="16" t="s">
        <v>15</v>
      </c>
      <c r="E241" s="18">
        <v>2</v>
      </c>
      <c r="F241" s="19">
        <f t="shared" si="9"/>
        <v>1121.1885</v>
      </c>
      <c r="G241" s="19">
        <v>830.51</v>
      </c>
      <c r="H241" s="20">
        <f t="shared" si="10"/>
        <v>1323.00243</v>
      </c>
      <c r="I241" s="17">
        <f t="shared" si="11"/>
        <v>2646.00486</v>
      </c>
    </row>
    <row r="242" spans="1:9" ht="14.25">
      <c r="A242" s="16" t="s">
        <v>634</v>
      </c>
      <c r="B242" s="17" t="s">
        <v>635</v>
      </c>
      <c r="C242" s="17" t="s">
        <v>636</v>
      </c>
      <c r="D242" s="16" t="s">
        <v>19</v>
      </c>
      <c r="E242" s="18">
        <v>1</v>
      </c>
      <c r="F242" s="19">
        <f t="shared" si="9"/>
        <v>1876.5000000000002</v>
      </c>
      <c r="G242" s="19">
        <v>1390</v>
      </c>
      <c r="H242" s="20">
        <f t="shared" si="10"/>
        <v>2214.27</v>
      </c>
      <c r="I242" s="17">
        <f t="shared" si="11"/>
        <v>2214.27</v>
      </c>
    </row>
    <row r="243" spans="1:9" ht="28.5">
      <c r="A243" s="16" t="s">
        <v>637</v>
      </c>
      <c r="B243" s="17" t="s">
        <v>638</v>
      </c>
      <c r="C243" s="17" t="s">
        <v>639</v>
      </c>
      <c r="D243" s="16" t="s">
        <v>15</v>
      </c>
      <c r="E243" s="18">
        <v>2</v>
      </c>
      <c r="F243" s="19">
        <f t="shared" si="9"/>
        <v>818.9100000000001</v>
      </c>
      <c r="G243" s="19">
        <v>606.6</v>
      </c>
      <c r="H243" s="20">
        <f t="shared" si="10"/>
        <v>966.3138</v>
      </c>
      <c r="I243" s="17">
        <f t="shared" si="11"/>
        <v>1932.6276</v>
      </c>
    </row>
    <row r="244" spans="1:9" ht="14.25">
      <c r="A244" s="16" t="s">
        <v>640</v>
      </c>
      <c r="B244" s="17" t="s">
        <v>641</v>
      </c>
      <c r="C244" s="17" t="s">
        <v>642</v>
      </c>
      <c r="D244" s="16" t="s">
        <v>15</v>
      </c>
      <c r="E244" s="18">
        <v>2</v>
      </c>
      <c r="F244" s="19">
        <f t="shared" si="9"/>
        <v>652.4955</v>
      </c>
      <c r="G244" s="19">
        <v>483.33</v>
      </c>
      <c r="H244" s="20">
        <f t="shared" si="10"/>
        <v>769.9446899999999</v>
      </c>
      <c r="I244" s="17">
        <f t="shared" si="11"/>
        <v>1539.8893799999998</v>
      </c>
    </row>
    <row r="245" spans="1:9" ht="14.25">
      <c r="A245" s="16" t="s">
        <v>643</v>
      </c>
      <c r="B245" s="17" t="s">
        <v>644</v>
      </c>
      <c r="C245" s="17" t="s">
        <v>645</v>
      </c>
      <c r="D245" s="16" t="s">
        <v>15</v>
      </c>
      <c r="E245" s="18">
        <v>100</v>
      </c>
      <c r="F245" s="19">
        <f t="shared" si="9"/>
        <v>66.15</v>
      </c>
      <c r="G245" s="19">
        <v>49</v>
      </c>
      <c r="H245" s="20">
        <f t="shared" si="10"/>
        <v>78.057</v>
      </c>
      <c r="I245" s="17">
        <f t="shared" si="11"/>
        <v>7805.7</v>
      </c>
    </row>
    <row r="246" spans="1:9" ht="14.25">
      <c r="A246" s="16" t="s">
        <v>646</v>
      </c>
      <c r="B246" s="17" t="s">
        <v>647</v>
      </c>
      <c r="C246" s="17" t="s">
        <v>648</v>
      </c>
      <c r="D246" s="16" t="s">
        <v>19</v>
      </c>
      <c r="E246" s="18">
        <v>15</v>
      </c>
      <c r="F246" s="19">
        <f t="shared" si="9"/>
        <v>50.179500000000004</v>
      </c>
      <c r="G246" s="19">
        <v>37.17</v>
      </c>
      <c r="H246" s="20">
        <f t="shared" si="10"/>
        <v>59.21181</v>
      </c>
      <c r="I246" s="17">
        <f t="shared" si="11"/>
        <v>888.17715</v>
      </c>
    </row>
    <row r="247" spans="1:9" ht="14.25">
      <c r="A247" s="16" t="s">
        <v>649</v>
      </c>
      <c r="B247" s="17" t="s">
        <v>650</v>
      </c>
      <c r="C247" s="17" t="s">
        <v>651</v>
      </c>
      <c r="D247" s="16" t="s">
        <v>19</v>
      </c>
      <c r="E247" s="18">
        <v>36</v>
      </c>
      <c r="F247" s="19">
        <f t="shared" si="9"/>
        <v>50.179500000000004</v>
      </c>
      <c r="G247" s="19">
        <v>37.17</v>
      </c>
      <c r="H247" s="20">
        <f t="shared" si="10"/>
        <v>59.21181</v>
      </c>
      <c r="I247" s="17">
        <f t="shared" si="11"/>
        <v>2131.62516</v>
      </c>
    </row>
    <row r="248" spans="1:9" ht="14.25">
      <c r="A248" s="16" t="s">
        <v>652</v>
      </c>
      <c r="B248" s="17" t="s">
        <v>653</v>
      </c>
      <c r="C248" s="17" t="s">
        <v>7</v>
      </c>
      <c r="D248" s="16" t="s">
        <v>19</v>
      </c>
      <c r="E248" s="18">
        <v>2</v>
      </c>
      <c r="F248" s="19">
        <f t="shared" si="9"/>
        <v>44.550000000000004</v>
      </c>
      <c r="G248" s="19">
        <v>33</v>
      </c>
      <c r="H248" s="20">
        <f t="shared" si="10"/>
        <v>52.569</v>
      </c>
      <c r="I248" s="17">
        <f t="shared" si="11"/>
        <v>105.138</v>
      </c>
    </row>
    <row r="249" spans="1:9" ht="14.25">
      <c r="A249" s="16" t="s">
        <v>654</v>
      </c>
      <c r="B249" s="17" t="s">
        <v>627</v>
      </c>
      <c r="C249" s="17" t="s">
        <v>7</v>
      </c>
      <c r="D249" s="16" t="s">
        <v>19</v>
      </c>
      <c r="E249" s="18">
        <v>3</v>
      </c>
      <c r="F249" s="19">
        <f t="shared" si="9"/>
        <v>209.25</v>
      </c>
      <c r="G249" s="19">
        <v>155</v>
      </c>
      <c r="H249" s="20">
        <f t="shared" si="10"/>
        <v>246.915</v>
      </c>
      <c r="I249" s="17">
        <f t="shared" si="11"/>
        <v>740.745</v>
      </c>
    </row>
    <row r="250" spans="1:9" ht="14.25">
      <c r="A250" s="16" t="s">
        <v>655</v>
      </c>
      <c r="B250" s="17" t="s">
        <v>656</v>
      </c>
      <c r="C250" s="17" t="s">
        <v>657</v>
      </c>
      <c r="D250" s="16" t="s">
        <v>19</v>
      </c>
      <c r="E250" s="18">
        <v>97</v>
      </c>
      <c r="F250" s="19">
        <f t="shared" si="9"/>
        <v>62.66700000000001</v>
      </c>
      <c r="G250" s="19">
        <v>46.42</v>
      </c>
      <c r="H250" s="20">
        <f t="shared" si="10"/>
        <v>73.94706000000001</v>
      </c>
      <c r="I250" s="17">
        <f t="shared" si="11"/>
        <v>7172.864820000001</v>
      </c>
    </row>
    <row r="251" spans="1:9" ht="14.25">
      <c r="A251" s="16" t="s">
        <v>658</v>
      </c>
      <c r="B251" s="17" t="s">
        <v>659</v>
      </c>
      <c r="C251" s="17" t="s">
        <v>660</v>
      </c>
      <c r="D251" s="16" t="s">
        <v>15</v>
      </c>
      <c r="E251" s="18">
        <v>1</v>
      </c>
      <c r="F251" s="19">
        <f t="shared" si="9"/>
        <v>9693</v>
      </c>
      <c r="G251" s="19">
        <v>7180</v>
      </c>
      <c r="H251" s="20">
        <f t="shared" si="10"/>
        <v>11437.74</v>
      </c>
      <c r="I251" s="17">
        <f t="shared" si="11"/>
        <v>11437.74</v>
      </c>
    </row>
    <row r="252" spans="1:9" ht="14.25">
      <c r="A252" s="16" t="s">
        <v>661</v>
      </c>
      <c r="B252" s="17" t="s">
        <v>662</v>
      </c>
      <c r="C252" s="17" t="s">
        <v>663</v>
      </c>
      <c r="D252" s="16" t="s">
        <v>19</v>
      </c>
      <c r="E252" s="18">
        <v>1</v>
      </c>
      <c r="F252" s="19">
        <f t="shared" si="9"/>
        <v>21426.538500000002</v>
      </c>
      <c r="G252" s="19">
        <v>15871.51</v>
      </c>
      <c r="H252" s="20">
        <f t="shared" si="10"/>
        <v>25283.315430000002</v>
      </c>
      <c r="I252" s="17">
        <f t="shared" si="11"/>
        <v>25283.315430000002</v>
      </c>
    </row>
    <row r="253" spans="1:9" ht="14.25">
      <c r="A253" s="16" t="s">
        <v>664</v>
      </c>
      <c r="B253" s="17" t="s">
        <v>665</v>
      </c>
      <c r="C253" s="17" t="s">
        <v>666</v>
      </c>
      <c r="D253" s="16" t="s">
        <v>15</v>
      </c>
      <c r="E253" s="18">
        <v>5</v>
      </c>
      <c r="F253" s="19">
        <f t="shared" si="9"/>
        <v>19170</v>
      </c>
      <c r="G253" s="19">
        <v>14200</v>
      </c>
      <c r="H253" s="20">
        <f t="shared" si="10"/>
        <v>22620.6</v>
      </c>
      <c r="I253" s="17">
        <f t="shared" si="11"/>
        <v>113103</v>
      </c>
    </row>
    <row r="254" spans="1:9" ht="14.25">
      <c r="A254" s="16" t="s">
        <v>667</v>
      </c>
      <c r="B254" s="17" t="s">
        <v>377</v>
      </c>
      <c r="C254" s="17" t="s">
        <v>668</v>
      </c>
      <c r="D254" s="16" t="s">
        <v>19</v>
      </c>
      <c r="E254" s="18">
        <v>9</v>
      </c>
      <c r="F254" s="19">
        <f t="shared" si="9"/>
        <v>709.4250000000001</v>
      </c>
      <c r="G254" s="19">
        <v>525.5</v>
      </c>
      <c r="H254" s="20">
        <f t="shared" si="10"/>
        <v>837.1215000000001</v>
      </c>
      <c r="I254" s="17">
        <f t="shared" si="11"/>
        <v>7534.093500000001</v>
      </c>
    </row>
    <row r="255" spans="1:9" ht="14.25">
      <c r="A255" s="16" t="s">
        <v>669</v>
      </c>
      <c r="B255" s="17" t="s">
        <v>670</v>
      </c>
      <c r="C255" s="17" t="s">
        <v>671</v>
      </c>
      <c r="D255" s="16" t="s">
        <v>15</v>
      </c>
      <c r="E255" s="18">
        <v>10</v>
      </c>
      <c r="F255" s="19">
        <f t="shared" si="9"/>
        <v>45.63</v>
      </c>
      <c r="G255" s="19">
        <v>33.8</v>
      </c>
      <c r="H255" s="20">
        <f t="shared" si="10"/>
        <v>53.8434</v>
      </c>
      <c r="I255" s="17">
        <f t="shared" si="11"/>
        <v>538.434</v>
      </c>
    </row>
    <row r="256" spans="1:9" ht="14.25">
      <c r="A256" s="16" t="s">
        <v>672</v>
      </c>
      <c r="B256" s="17" t="s">
        <v>673</v>
      </c>
      <c r="C256" s="17" t="s">
        <v>674</v>
      </c>
      <c r="D256" s="16" t="s">
        <v>19</v>
      </c>
      <c r="E256" s="18">
        <v>15</v>
      </c>
      <c r="F256" s="19">
        <f t="shared" si="9"/>
        <v>406.80899999999997</v>
      </c>
      <c r="G256" s="19">
        <v>301.34</v>
      </c>
      <c r="H256" s="20">
        <f t="shared" si="10"/>
        <v>480.03461999999996</v>
      </c>
      <c r="I256" s="17">
        <f t="shared" si="11"/>
        <v>7200.519299999999</v>
      </c>
    </row>
    <row r="257" spans="1:9" ht="14.25">
      <c r="A257" s="16" t="s">
        <v>675</v>
      </c>
      <c r="B257" s="17" t="s">
        <v>676</v>
      </c>
      <c r="C257" s="17" t="s">
        <v>677</v>
      </c>
      <c r="D257" s="16" t="s">
        <v>15</v>
      </c>
      <c r="E257" s="18">
        <v>25</v>
      </c>
      <c r="F257" s="19">
        <f t="shared" si="9"/>
        <v>47.25</v>
      </c>
      <c r="G257" s="19">
        <v>35</v>
      </c>
      <c r="H257" s="20">
        <f t="shared" si="10"/>
        <v>55.754999999999995</v>
      </c>
      <c r="I257" s="17">
        <f t="shared" si="11"/>
        <v>1393.875</v>
      </c>
    </row>
    <row r="258" spans="1:9" ht="14.25">
      <c r="A258" s="16" t="s">
        <v>678</v>
      </c>
      <c r="B258" s="17" t="s">
        <v>679</v>
      </c>
      <c r="C258" s="17" t="s">
        <v>680</v>
      </c>
      <c r="D258" s="16" t="s">
        <v>15</v>
      </c>
      <c r="E258" s="18">
        <v>22</v>
      </c>
      <c r="F258" s="19">
        <f t="shared" si="9"/>
        <v>22.950000000000003</v>
      </c>
      <c r="G258" s="19">
        <v>17</v>
      </c>
      <c r="H258" s="20">
        <f t="shared" si="10"/>
        <v>27.081000000000003</v>
      </c>
      <c r="I258" s="17">
        <f t="shared" si="11"/>
        <v>595.782</v>
      </c>
    </row>
    <row r="259" spans="1:9" ht="14.25">
      <c r="A259" s="16" t="s">
        <v>678</v>
      </c>
      <c r="B259" s="17" t="s">
        <v>681</v>
      </c>
      <c r="C259" s="17" t="s">
        <v>682</v>
      </c>
      <c r="D259" s="16" t="s">
        <v>19</v>
      </c>
      <c r="E259" s="18">
        <v>68</v>
      </c>
      <c r="F259" s="19">
        <f t="shared" si="9"/>
        <v>49.95</v>
      </c>
      <c r="G259" s="19">
        <v>37</v>
      </c>
      <c r="H259" s="20">
        <f t="shared" si="10"/>
        <v>58.941</v>
      </c>
      <c r="I259" s="17">
        <f t="shared" si="11"/>
        <v>4007.9880000000003</v>
      </c>
    </row>
    <row r="260" spans="1:9" ht="14.25">
      <c r="A260" s="16" t="s">
        <v>683</v>
      </c>
      <c r="B260" s="17" t="s">
        <v>684</v>
      </c>
      <c r="C260" s="17" t="s">
        <v>685</v>
      </c>
      <c r="D260" s="16" t="s">
        <v>19</v>
      </c>
      <c r="E260" s="18">
        <v>15</v>
      </c>
      <c r="F260" s="19">
        <f t="shared" si="9"/>
        <v>33.75</v>
      </c>
      <c r="G260" s="19">
        <v>25</v>
      </c>
      <c r="H260" s="20">
        <f t="shared" si="10"/>
        <v>39.824999999999996</v>
      </c>
      <c r="I260" s="17">
        <f t="shared" si="11"/>
        <v>597.3749999999999</v>
      </c>
    </row>
    <row r="261" spans="1:9" ht="14.25">
      <c r="A261" s="16" t="s">
        <v>686</v>
      </c>
      <c r="B261" s="17" t="s">
        <v>687</v>
      </c>
      <c r="C261" s="17" t="s">
        <v>688</v>
      </c>
      <c r="D261" s="16" t="s">
        <v>19</v>
      </c>
      <c r="E261" s="18">
        <v>50</v>
      </c>
      <c r="F261" s="19">
        <f t="shared" si="9"/>
        <v>43.2</v>
      </c>
      <c r="G261" s="19">
        <v>32</v>
      </c>
      <c r="H261" s="20">
        <f t="shared" si="10"/>
        <v>50.976</v>
      </c>
      <c r="I261" s="17">
        <f t="shared" si="11"/>
        <v>2548.8</v>
      </c>
    </row>
    <row r="262" spans="1:9" ht="14.25">
      <c r="A262" s="16" t="s">
        <v>689</v>
      </c>
      <c r="B262" s="17" t="s">
        <v>595</v>
      </c>
      <c r="C262" s="17" t="s">
        <v>690</v>
      </c>
      <c r="D262" s="16" t="s">
        <v>15</v>
      </c>
      <c r="E262" s="18">
        <v>17</v>
      </c>
      <c r="F262" s="19">
        <f t="shared" si="9"/>
        <v>28.35</v>
      </c>
      <c r="G262" s="19">
        <v>21</v>
      </c>
      <c r="H262" s="20">
        <f t="shared" si="10"/>
        <v>33.453</v>
      </c>
      <c r="I262" s="17">
        <f t="shared" si="11"/>
        <v>568.701</v>
      </c>
    </row>
    <row r="263" spans="1:9" ht="28.5">
      <c r="A263" s="16" t="s">
        <v>691</v>
      </c>
      <c r="B263" s="17" t="s">
        <v>537</v>
      </c>
      <c r="C263" s="17" t="s">
        <v>692</v>
      </c>
      <c r="D263" s="16" t="s">
        <v>15</v>
      </c>
      <c r="E263" s="18">
        <v>10</v>
      </c>
      <c r="F263" s="19">
        <f t="shared" si="9"/>
        <v>27.27</v>
      </c>
      <c r="G263" s="19">
        <v>20.2</v>
      </c>
      <c r="H263" s="20">
        <f t="shared" si="10"/>
        <v>32.178599999999996</v>
      </c>
      <c r="I263" s="17">
        <f t="shared" si="11"/>
        <v>321.78599999999994</v>
      </c>
    </row>
    <row r="264" spans="1:9" ht="28.5">
      <c r="A264" s="16" t="s">
        <v>693</v>
      </c>
      <c r="B264" s="17" t="s">
        <v>694</v>
      </c>
      <c r="C264" s="17" t="s">
        <v>695</v>
      </c>
      <c r="D264" s="16" t="s">
        <v>19</v>
      </c>
      <c r="E264" s="18">
        <v>4</v>
      </c>
      <c r="F264" s="19">
        <f t="shared" si="9"/>
        <v>67.7835</v>
      </c>
      <c r="G264" s="19">
        <v>50.21</v>
      </c>
      <c r="H264" s="20">
        <f t="shared" si="10"/>
        <v>79.98453</v>
      </c>
      <c r="I264" s="17">
        <f t="shared" si="11"/>
        <v>319.93812</v>
      </c>
    </row>
    <row r="265" spans="1:9" ht="28.5">
      <c r="A265" s="16" t="s">
        <v>696</v>
      </c>
      <c r="B265" s="17" t="s">
        <v>697</v>
      </c>
      <c r="C265" s="17" t="s">
        <v>698</v>
      </c>
      <c r="D265" s="16" t="s">
        <v>19</v>
      </c>
      <c r="E265" s="18">
        <v>16</v>
      </c>
      <c r="F265" s="19">
        <f t="shared" si="9"/>
        <v>433.14750000000004</v>
      </c>
      <c r="G265" s="19">
        <v>320.85</v>
      </c>
      <c r="H265" s="20">
        <f t="shared" si="10"/>
        <v>511.11405</v>
      </c>
      <c r="I265" s="17">
        <f t="shared" si="11"/>
        <v>8177.8248</v>
      </c>
    </row>
    <row r="266" spans="1:9" ht="14.25">
      <c r="A266" s="16" t="s">
        <v>699</v>
      </c>
      <c r="B266" s="17" t="s">
        <v>700</v>
      </c>
      <c r="C266" s="17" t="s">
        <v>701</v>
      </c>
      <c r="D266" s="16" t="s">
        <v>19</v>
      </c>
      <c r="E266" s="18">
        <v>5</v>
      </c>
      <c r="F266" s="19">
        <f t="shared" si="9"/>
        <v>607.5</v>
      </c>
      <c r="G266" s="19">
        <v>450</v>
      </c>
      <c r="H266" s="20">
        <f t="shared" si="10"/>
        <v>716.8499999999999</v>
      </c>
      <c r="I266" s="17">
        <f t="shared" si="11"/>
        <v>3584.2499999999995</v>
      </c>
    </row>
    <row r="267" spans="1:9" ht="14.25">
      <c r="A267" s="16" t="s">
        <v>702</v>
      </c>
      <c r="B267" s="17" t="s">
        <v>703</v>
      </c>
      <c r="C267" s="17" t="s">
        <v>704</v>
      </c>
      <c r="D267" s="16" t="s">
        <v>15</v>
      </c>
      <c r="E267" s="18">
        <v>20</v>
      </c>
      <c r="F267" s="19">
        <f t="shared" si="9"/>
        <v>71.55000000000001</v>
      </c>
      <c r="G267" s="19">
        <v>53</v>
      </c>
      <c r="H267" s="20">
        <f t="shared" si="10"/>
        <v>84.429</v>
      </c>
      <c r="I267" s="17">
        <f t="shared" si="11"/>
        <v>1688.58</v>
      </c>
    </row>
    <row r="268" spans="1:9" ht="14.25">
      <c r="A268" s="16" t="s">
        <v>705</v>
      </c>
      <c r="B268" s="17" t="s">
        <v>706</v>
      </c>
      <c r="C268" s="17" t="s">
        <v>707</v>
      </c>
      <c r="D268" s="16" t="s">
        <v>19</v>
      </c>
      <c r="E268" s="18">
        <v>2</v>
      </c>
      <c r="F268" s="19">
        <f t="shared" si="9"/>
        <v>2866.2525000000005</v>
      </c>
      <c r="G268" s="19">
        <v>2123.15</v>
      </c>
      <c r="H268" s="20">
        <f t="shared" si="10"/>
        <v>3382.1779500000002</v>
      </c>
      <c r="I268" s="17">
        <f t="shared" si="11"/>
        <v>6764.3559000000005</v>
      </c>
    </row>
    <row r="269" spans="1:9" ht="14.25">
      <c r="A269" s="16" t="s">
        <v>708</v>
      </c>
      <c r="B269" s="17" t="s">
        <v>572</v>
      </c>
      <c r="C269" s="17" t="s">
        <v>709</v>
      </c>
      <c r="D269" s="16" t="s">
        <v>15</v>
      </c>
      <c r="E269" s="18">
        <v>1</v>
      </c>
      <c r="F269" s="19">
        <f t="shared" si="9"/>
        <v>2013.201</v>
      </c>
      <c r="G269" s="19">
        <v>1491.26</v>
      </c>
      <c r="H269" s="20">
        <f t="shared" si="10"/>
        <v>2375.5771799999998</v>
      </c>
      <c r="I269" s="17">
        <f t="shared" si="11"/>
        <v>2375.5771799999998</v>
      </c>
    </row>
    <row r="270" spans="1:9" ht="14.25">
      <c r="A270" s="16" t="s">
        <v>710</v>
      </c>
      <c r="B270" s="17" t="s">
        <v>333</v>
      </c>
      <c r="C270" s="17" t="s">
        <v>711</v>
      </c>
      <c r="D270" s="16" t="s">
        <v>15</v>
      </c>
      <c r="E270" s="18">
        <v>4</v>
      </c>
      <c r="F270" s="19">
        <f t="shared" si="9"/>
        <v>287.07750000000004</v>
      </c>
      <c r="G270" s="19">
        <v>212.65</v>
      </c>
      <c r="H270" s="20">
        <f t="shared" si="10"/>
        <v>338.75145000000003</v>
      </c>
      <c r="I270" s="17">
        <f t="shared" si="11"/>
        <v>1355.0058000000001</v>
      </c>
    </row>
    <row r="271" spans="1:9" ht="14.25">
      <c r="A271" s="16" t="s">
        <v>710</v>
      </c>
      <c r="B271" s="17" t="s">
        <v>712</v>
      </c>
      <c r="C271" s="17" t="s">
        <v>713</v>
      </c>
      <c r="D271" s="16" t="s">
        <v>19</v>
      </c>
      <c r="E271" s="18">
        <v>10</v>
      </c>
      <c r="F271" s="19">
        <f t="shared" si="9"/>
        <v>2145.15</v>
      </c>
      <c r="G271" s="19">
        <v>1589</v>
      </c>
      <c r="H271" s="20">
        <f t="shared" si="10"/>
        <v>2531.277</v>
      </c>
      <c r="I271" s="17">
        <f t="shared" si="11"/>
        <v>25312.77</v>
      </c>
    </row>
    <row r="272" spans="1:9" ht="14.25">
      <c r="A272" s="16" t="s">
        <v>714</v>
      </c>
      <c r="B272" s="17" t="s">
        <v>715</v>
      </c>
      <c r="C272" s="17" t="s">
        <v>716</v>
      </c>
      <c r="D272" s="16" t="s">
        <v>15</v>
      </c>
      <c r="E272" s="18">
        <v>18</v>
      </c>
      <c r="F272" s="19">
        <f t="shared" si="9"/>
        <v>12.15</v>
      </c>
      <c r="G272" s="19">
        <v>9</v>
      </c>
      <c r="H272" s="20">
        <f t="shared" si="10"/>
        <v>14.337</v>
      </c>
      <c r="I272" s="17">
        <f t="shared" si="11"/>
        <v>258.066</v>
      </c>
    </row>
    <row r="273" spans="1:9" ht="28.5">
      <c r="A273" s="16" t="s">
        <v>717</v>
      </c>
      <c r="B273" s="17" t="s">
        <v>718</v>
      </c>
      <c r="C273" s="17" t="s">
        <v>719</v>
      </c>
      <c r="D273" s="16" t="s">
        <v>19</v>
      </c>
      <c r="E273" s="18">
        <v>16</v>
      </c>
      <c r="F273" s="19">
        <f t="shared" si="9"/>
        <v>19.0215</v>
      </c>
      <c r="G273" s="19">
        <v>14.09</v>
      </c>
      <c r="H273" s="20">
        <f t="shared" si="10"/>
        <v>22.445369999999997</v>
      </c>
      <c r="I273" s="17">
        <f t="shared" si="11"/>
        <v>359.12591999999995</v>
      </c>
    </row>
    <row r="274" spans="1:9" ht="14.25">
      <c r="A274" s="16" t="s">
        <v>720</v>
      </c>
      <c r="B274" s="17" t="s">
        <v>721</v>
      </c>
      <c r="C274" s="17" t="s">
        <v>722</v>
      </c>
      <c r="D274" s="16" t="s">
        <v>15</v>
      </c>
      <c r="E274" s="18">
        <v>46</v>
      </c>
      <c r="F274" s="19">
        <f t="shared" si="9"/>
        <v>29.9025</v>
      </c>
      <c r="G274" s="19">
        <v>22.15</v>
      </c>
      <c r="H274" s="20">
        <f t="shared" si="10"/>
        <v>35.284949999999995</v>
      </c>
      <c r="I274" s="17">
        <f t="shared" si="11"/>
        <v>1623.1076999999998</v>
      </c>
    </row>
    <row r="275" spans="1:9" ht="14.25">
      <c r="A275" s="16" t="s">
        <v>723</v>
      </c>
      <c r="B275" s="17" t="s">
        <v>724</v>
      </c>
      <c r="C275" s="17" t="s">
        <v>725</v>
      </c>
      <c r="D275" s="16" t="s">
        <v>19</v>
      </c>
      <c r="E275" s="18">
        <v>68</v>
      </c>
      <c r="F275" s="19">
        <f t="shared" si="9"/>
        <v>27</v>
      </c>
      <c r="G275" s="19">
        <v>20</v>
      </c>
      <c r="H275" s="20">
        <f t="shared" si="10"/>
        <v>31.86</v>
      </c>
      <c r="I275" s="17">
        <f t="shared" si="11"/>
        <v>2166.48</v>
      </c>
    </row>
    <row r="276" spans="1:9" ht="14.25">
      <c r="A276" s="16" t="s">
        <v>26</v>
      </c>
      <c r="B276" s="17" t="s">
        <v>27</v>
      </c>
      <c r="C276" s="17" t="s">
        <v>28</v>
      </c>
      <c r="D276" s="16" t="s">
        <v>15</v>
      </c>
      <c r="E276" s="18">
        <v>30</v>
      </c>
      <c r="F276" s="19">
        <f t="shared" si="9"/>
        <v>21.735000000000003</v>
      </c>
      <c r="G276" s="19">
        <v>16.1</v>
      </c>
      <c r="H276" s="20">
        <f t="shared" si="10"/>
        <v>25.6473</v>
      </c>
      <c r="I276" s="17">
        <f t="shared" si="11"/>
        <v>769.4190000000001</v>
      </c>
    </row>
    <row r="277" spans="1:9" ht="14.25">
      <c r="A277" s="16" t="s">
        <v>726</v>
      </c>
      <c r="B277" s="17" t="s">
        <v>681</v>
      </c>
      <c r="C277" s="17" t="s">
        <v>727</v>
      </c>
      <c r="D277" s="16" t="s">
        <v>15</v>
      </c>
      <c r="E277" s="18">
        <v>80</v>
      </c>
      <c r="F277" s="19">
        <f t="shared" si="9"/>
        <v>27</v>
      </c>
      <c r="G277" s="19">
        <v>20</v>
      </c>
      <c r="H277" s="20">
        <f t="shared" si="10"/>
        <v>31.86</v>
      </c>
      <c r="I277" s="17">
        <f t="shared" si="11"/>
        <v>2548.8</v>
      </c>
    </row>
    <row r="278" spans="1:9" ht="14.25">
      <c r="A278" s="16" t="s">
        <v>728</v>
      </c>
      <c r="B278" s="17" t="s">
        <v>729</v>
      </c>
      <c r="C278" s="17" t="s">
        <v>730</v>
      </c>
      <c r="D278" s="16" t="s">
        <v>15</v>
      </c>
      <c r="E278" s="18">
        <v>50</v>
      </c>
      <c r="F278" s="19">
        <f aca="true" t="shared" si="12" ref="F278:F341">G278*1.35</f>
        <v>371.25</v>
      </c>
      <c r="G278" s="19">
        <v>275</v>
      </c>
      <c r="H278" s="20">
        <f aca="true" t="shared" si="13" ref="H278:H341">F278*1.18</f>
        <v>438.075</v>
      </c>
      <c r="I278" s="17">
        <f aca="true" t="shared" si="14" ref="I278:I341">E278*H278</f>
        <v>21903.75</v>
      </c>
    </row>
    <row r="279" spans="1:9" ht="14.25">
      <c r="A279" s="16" t="s">
        <v>731</v>
      </c>
      <c r="B279" s="17" t="s">
        <v>732</v>
      </c>
      <c r="C279" s="17" t="s">
        <v>733</v>
      </c>
      <c r="D279" s="16" t="s">
        <v>19</v>
      </c>
      <c r="E279" s="18">
        <v>12</v>
      </c>
      <c r="F279" s="19">
        <f t="shared" si="12"/>
        <v>153.9</v>
      </c>
      <c r="G279" s="19">
        <v>114</v>
      </c>
      <c r="H279" s="20">
        <f t="shared" si="13"/>
        <v>181.602</v>
      </c>
      <c r="I279" s="17">
        <f t="shared" si="14"/>
        <v>2179.224</v>
      </c>
    </row>
    <row r="280" spans="1:9" ht="14.25">
      <c r="A280" s="16" t="s">
        <v>734</v>
      </c>
      <c r="B280" s="17" t="s">
        <v>735</v>
      </c>
      <c r="C280" s="17" t="s">
        <v>736</v>
      </c>
      <c r="D280" s="16" t="s">
        <v>19</v>
      </c>
      <c r="E280" s="18">
        <v>9</v>
      </c>
      <c r="F280" s="19">
        <f t="shared" si="12"/>
        <v>310.5</v>
      </c>
      <c r="G280" s="19">
        <v>230</v>
      </c>
      <c r="H280" s="20">
        <f t="shared" si="13"/>
        <v>366.39</v>
      </c>
      <c r="I280" s="17">
        <f t="shared" si="14"/>
        <v>3297.5099999999998</v>
      </c>
    </row>
    <row r="281" spans="1:9" ht="14.25">
      <c r="A281" s="16" t="s">
        <v>737</v>
      </c>
      <c r="B281" s="17" t="s">
        <v>738</v>
      </c>
      <c r="C281" s="17" t="s">
        <v>739</v>
      </c>
      <c r="D281" s="16" t="s">
        <v>19</v>
      </c>
      <c r="E281" s="18">
        <v>10</v>
      </c>
      <c r="F281" s="19">
        <f t="shared" si="12"/>
        <v>136.35000000000002</v>
      </c>
      <c r="G281" s="19">
        <v>101</v>
      </c>
      <c r="H281" s="20">
        <f t="shared" si="13"/>
        <v>160.89300000000003</v>
      </c>
      <c r="I281" s="17">
        <f t="shared" si="14"/>
        <v>1608.9300000000003</v>
      </c>
    </row>
    <row r="282" spans="1:9" ht="14.25">
      <c r="A282" s="16" t="s">
        <v>740</v>
      </c>
      <c r="B282" s="17" t="s">
        <v>741</v>
      </c>
      <c r="C282" s="17" t="s">
        <v>742</v>
      </c>
      <c r="D282" s="16" t="s">
        <v>15</v>
      </c>
      <c r="E282" s="18">
        <v>30</v>
      </c>
      <c r="F282" s="19">
        <f t="shared" si="12"/>
        <v>136.485</v>
      </c>
      <c r="G282" s="19">
        <v>101.1</v>
      </c>
      <c r="H282" s="20">
        <f t="shared" si="13"/>
        <v>161.0523</v>
      </c>
      <c r="I282" s="17">
        <f t="shared" si="14"/>
        <v>4831.569</v>
      </c>
    </row>
    <row r="283" spans="1:9" ht="14.25">
      <c r="A283" s="16" t="s">
        <v>743</v>
      </c>
      <c r="B283" s="17" t="s">
        <v>744</v>
      </c>
      <c r="C283" s="17" t="s">
        <v>745</v>
      </c>
      <c r="D283" s="16" t="s">
        <v>15</v>
      </c>
      <c r="E283" s="18">
        <v>9</v>
      </c>
      <c r="F283" s="19">
        <f t="shared" si="12"/>
        <v>3390.7275000000004</v>
      </c>
      <c r="G283" s="19">
        <v>2511.65</v>
      </c>
      <c r="H283" s="20">
        <f t="shared" si="13"/>
        <v>4001.0584500000004</v>
      </c>
      <c r="I283" s="17">
        <f t="shared" si="14"/>
        <v>36009.52605</v>
      </c>
    </row>
    <row r="284" spans="1:9" ht="14.25">
      <c r="A284" s="16" t="s">
        <v>746</v>
      </c>
      <c r="B284" s="17" t="s">
        <v>747</v>
      </c>
      <c r="C284" s="17" t="s">
        <v>748</v>
      </c>
      <c r="D284" s="16" t="s">
        <v>15</v>
      </c>
      <c r="E284" s="18">
        <v>1</v>
      </c>
      <c r="F284" s="19">
        <f t="shared" si="12"/>
        <v>5940</v>
      </c>
      <c r="G284" s="19">
        <v>4400</v>
      </c>
      <c r="H284" s="20">
        <f t="shared" si="13"/>
        <v>7009.2</v>
      </c>
      <c r="I284" s="17">
        <f t="shared" si="14"/>
        <v>7009.2</v>
      </c>
    </row>
    <row r="285" spans="1:9" ht="28.5">
      <c r="A285" s="16" t="s">
        <v>749</v>
      </c>
      <c r="B285" s="17" t="s">
        <v>527</v>
      </c>
      <c r="C285" s="17" t="s">
        <v>698</v>
      </c>
      <c r="D285" s="16" t="s">
        <v>15</v>
      </c>
      <c r="E285" s="18">
        <v>26</v>
      </c>
      <c r="F285" s="19">
        <f t="shared" si="12"/>
        <v>452.25000000000006</v>
      </c>
      <c r="G285" s="19">
        <v>335</v>
      </c>
      <c r="H285" s="20">
        <f t="shared" si="13"/>
        <v>533.6550000000001</v>
      </c>
      <c r="I285" s="17">
        <f t="shared" si="14"/>
        <v>13875.030000000002</v>
      </c>
    </row>
    <row r="286" spans="1:9" ht="14.25">
      <c r="A286" s="16" t="s">
        <v>750</v>
      </c>
      <c r="B286" s="17" t="s">
        <v>543</v>
      </c>
      <c r="C286" s="17" t="s">
        <v>751</v>
      </c>
      <c r="D286" s="16" t="s">
        <v>15</v>
      </c>
      <c r="E286" s="18">
        <v>6</v>
      </c>
      <c r="F286" s="19">
        <f t="shared" si="12"/>
        <v>536.9085</v>
      </c>
      <c r="G286" s="19">
        <v>397.71</v>
      </c>
      <c r="H286" s="20">
        <f t="shared" si="13"/>
        <v>633.55203</v>
      </c>
      <c r="I286" s="17">
        <f t="shared" si="14"/>
        <v>3801.31218</v>
      </c>
    </row>
    <row r="287" spans="1:9" ht="14.25">
      <c r="A287" s="16" t="s">
        <v>752</v>
      </c>
      <c r="B287" s="17" t="s">
        <v>753</v>
      </c>
      <c r="C287" s="17" t="s">
        <v>754</v>
      </c>
      <c r="D287" s="16" t="s">
        <v>15</v>
      </c>
      <c r="E287" s="18">
        <v>1</v>
      </c>
      <c r="F287" s="19">
        <f t="shared" si="12"/>
        <v>7502.8814999999995</v>
      </c>
      <c r="G287" s="19">
        <v>5557.69</v>
      </c>
      <c r="H287" s="20">
        <f t="shared" si="13"/>
        <v>8853.400169999999</v>
      </c>
      <c r="I287" s="17">
        <f t="shared" si="14"/>
        <v>8853.400169999999</v>
      </c>
    </row>
    <row r="288" spans="1:9" ht="14.25">
      <c r="A288" s="16" t="s">
        <v>755</v>
      </c>
      <c r="B288" s="17" t="s">
        <v>756</v>
      </c>
      <c r="C288" s="17" t="s">
        <v>757</v>
      </c>
      <c r="D288" s="16" t="s">
        <v>19</v>
      </c>
      <c r="E288" s="18">
        <v>16</v>
      </c>
      <c r="F288" s="19">
        <f t="shared" si="12"/>
        <v>155.25</v>
      </c>
      <c r="G288" s="19">
        <v>115</v>
      </c>
      <c r="H288" s="20">
        <f t="shared" si="13"/>
        <v>183.195</v>
      </c>
      <c r="I288" s="17">
        <f t="shared" si="14"/>
        <v>2931.12</v>
      </c>
    </row>
    <row r="289" spans="1:9" ht="14.25">
      <c r="A289" s="16" t="s">
        <v>758</v>
      </c>
      <c r="B289" s="17" t="s">
        <v>759</v>
      </c>
      <c r="C289" s="17" t="s">
        <v>760</v>
      </c>
      <c r="D289" s="16" t="s">
        <v>19</v>
      </c>
      <c r="E289" s="18">
        <v>5</v>
      </c>
      <c r="F289" s="19">
        <f t="shared" si="12"/>
        <v>472.50000000000006</v>
      </c>
      <c r="G289" s="19">
        <v>350</v>
      </c>
      <c r="H289" s="20">
        <f t="shared" si="13"/>
        <v>557.5500000000001</v>
      </c>
      <c r="I289" s="17">
        <f t="shared" si="14"/>
        <v>2787.7500000000005</v>
      </c>
    </row>
    <row r="290" spans="1:9" ht="14.25">
      <c r="A290" s="16" t="s">
        <v>761</v>
      </c>
      <c r="B290" s="17" t="s">
        <v>762</v>
      </c>
      <c r="C290" s="17" t="s">
        <v>763</v>
      </c>
      <c r="D290" s="16" t="s">
        <v>19</v>
      </c>
      <c r="E290" s="18">
        <v>14</v>
      </c>
      <c r="F290" s="19">
        <f t="shared" si="12"/>
        <v>155.25</v>
      </c>
      <c r="G290" s="19">
        <v>115</v>
      </c>
      <c r="H290" s="20">
        <f t="shared" si="13"/>
        <v>183.195</v>
      </c>
      <c r="I290" s="17">
        <f t="shared" si="14"/>
        <v>2564.73</v>
      </c>
    </row>
    <row r="291" spans="1:9" ht="14.25">
      <c r="A291" s="16" t="s">
        <v>764</v>
      </c>
      <c r="B291" s="17" t="s">
        <v>765</v>
      </c>
      <c r="C291" s="17" t="s">
        <v>766</v>
      </c>
      <c r="D291" s="16" t="s">
        <v>15</v>
      </c>
      <c r="E291" s="18">
        <v>20</v>
      </c>
      <c r="F291" s="19">
        <f t="shared" si="12"/>
        <v>49.761</v>
      </c>
      <c r="G291" s="19">
        <v>36.86</v>
      </c>
      <c r="H291" s="20">
        <f t="shared" si="13"/>
        <v>58.71798</v>
      </c>
      <c r="I291" s="17">
        <f t="shared" si="14"/>
        <v>1174.3596</v>
      </c>
    </row>
    <row r="292" spans="1:9" ht="14.25">
      <c r="A292" s="16" t="s">
        <v>767</v>
      </c>
      <c r="B292" s="17" t="s">
        <v>768</v>
      </c>
      <c r="C292" s="17" t="s">
        <v>769</v>
      </c>
      <c r="D292" s="16" t="s">
        <v>15</v>
      </c>
      <c r="E292" s="18">
        <v>10</v>
      </c>
      <c r="F292" s="19">
        <f t="shared" si="12"/>
        <v>74.25</v>
      </c>
      <c r="G292" s="19">
        <v>55</v>
      </c>
      <c r="H292" s="20">
        <f t="shared" si="13"/>
        <v>87.615</v>
      </c>
      <c r="I292" s="17">
        <f t="shared" si="14"/>
        <v>876.15</v>
      </c>
    </row>
    <row r="293" spans="1:9" ht="14.25">
      <c r="A293" s="16" t="s">
        <v>770</v>
      </c>
      <c r="B293" s="17" t="s">
        <v>771</v>
      </c>
      <c r="C293" s="17" t="s">
        <v>772</v>
      </c>
      <c r="D293" s="16" t="s">
        <v>19</v>
      </c>
      <c r="E293" s="18">
        <v>5</v>
      </c>
      <c r="F293" s="19">
        <f t="shared" si="12"/>
        <v>439.1145</v>
      </c>
      <c r="G293" s="19">
        <v>325.27</v>
      </c>
      <c r="H293" s="20">
        <f t="shared" si="13"/>
        <v>518.15511</v>
      </c>
      <c r="I293" s="17">
        <f t="shared" si="14"/>
        <v>2590.7755500000003</v>
      </c>
    </row>
    <row r="294" spans="1:9" ht="14.25">
      <c r="A294" s="16" t="s">
        <v>773</v>
      </c>
      <c r="B294" s="17" t="s">
        <v>774</v>
      </c>
      <c r="C294" s="17" t="s">
        <v>775</v>
      </c>
      <c r="D294" s="16" t="s">
        <v>15</v>
      </c>
      <c r="E294" s="18">
        <v>6</v>
      </c>
      <c r="F294" s="19">
        <f t="shared" si="12"/>
        <v>4151.25</v>
      </c>
      <c r="G294" s="19">
        <v>3075</v>
      </c>
      <c r="H294" s="20">
        <f t="shared" si="13"/>
        <v>4898.474999999999</v>
      </c>
      <c r="I294" s="17">
        <f t="shared" si="14"/>
        <v>29390.85</v>
      </c>
    </row>
    <row r="295" spans="1:9" ht="14.25">
      <c r="A295" s="16" t="s">
        <v>773</v>
      </c>
      <c r="B295" s="17" t="s">
        <v>776</v>
      </c>
      <c r="C295" s="17" t="s">
        <v>777</v>
      </c>
      <c r="D295" s="16" t="s">
        <v>15</v>
      </c>
      <c r="E295" s="18">
        <v>4</v>
      </c>
      <c r="F295" s="19">
        <f t="shared" si="12"/>
        <v>3492.045</v>
      </c>
      <c r="G295" s="19">
        <v>2586.7</v>
      </c>
      <c r="H295" s="20">
        <f t="shared" si="13"/>
        <v>4120.6131</v>
      </c>
      <c r="I295" s="17">
        <f t="shared" si="14"/>
        <v>16482.4524</v>
      </c>
    </row>
    <row r="296" spans="1:9" ht="14.25">
      <c r="A296" s="16" t="s">
        <v>778</v>
      </c>
      <c r="B296" s="17" t="s">
        <v>552</v>
      </c>
      <c r="C296" s="17" t="s">
        <v>779</v>
      </c>
      <c r="D296" s="16" t="s">
        <v>15</v>
      </c>
      <c r="E296" s="18">
        <v>2</v>
      </c>
      <c r="F296" s="19">
        <f t="shared" si="12"/>
        <v>1216.728</v>
      </c>
      <c r="G296" s="19">
        <v>901.28</v>
      </c>
      <c r="H296" s="20">
        <f t="shared" si="13"/>
        <v>1435.73904</v>
      </c>
      <c r="I296" s="17">
        <f t="shared" si="14"/>
        <v>2871.47808</v>
      </c>
    </row>
    <row r="297" spans="1:9" ht="14.25">
      <c r="A297" s="16" t="s">
        <v>780</v>
      </c>
      <c r="B297" s="17" t="s">
        <v>781</v>
      </c>
      <c r="C297" s="17" t="s">
        <v>782</v>
      </c>
      <c r="D297" s="16" t="s">
        <v>19</v>
      </c>
      <c r="E297" s="18">
        <v>3</v>
      </c>
      <c r="F297" s="19">
        <f t="shared" si="12"/>
        <v>1494.18</v>
      </c>
      <c r="G297" s="19">
        <v>1106.8</v>
      </c>
      <c r="H297" s="20">
        <f t="shared" si="13"/>
        <v>1763.1324</v>
      </c>
      <c r="I297" s="17">
        <f t="shared" si="14"/>
        <v>5289.397199999999</v>
      </c>
    </row>
    <row r="298" spans="1:9" ht="14.25">
      <c r="A298" s="16" t="s">
        <v>783</v>
      </c>
      <c r="B298" s="17" t="s">
        <v>784</v>
      </c>
      <c r="C298" s="17" t="s">
        <v>785</v>
      </c>
      <c r="D298" s="16" t="s">
        <v>15</v>
      </c>
      <c r="E298" s="18">
        <v>1</v>
      </c>
      <c r="F298" s="19">
        <f t="shared" si="12"/>
        <v>1485</v>
      </c>
      <c r="G298" s="19">
        <v>1100</v>
      </c>
      <c r="H298" s="20">
        <f t="shared" si="13"/>
        <v>1752.3</v>
      </c>
      <c r="I298" s="17">
        <f t="shared" si="14"/>
        <v>1752.3</v>
      </c>
    </row>
    <row r="299" spans="1:9" ht="14.25">
      <c r="A299" s="16" t="s">
        <v>786</v>
      </c>
      <c r="B299" s="17" t="s">
        <v>787</v>
      </c>
      <c r="C299" s="17" t="s">
        <v>788</v>
      </c>
      <c r="D299" s="16" t="s">
        <v>19</v>
      </c>
      <c r="E299" s="18">
        <v>2</v>
      </c>
      <c r="F299" s="19">
        <f t="shared" si="12"/>
        <v>908.5500000000001</v>
      </c>
      <c r="G299" s="19">
        <v>673</v>
      </c>
      <c r="H299" s="20">
        <f t="shared" si="13"/>
        <v>1072.089</v>
      </c>
      <c r="I299" s="17">
        <f t="shared" si="14"/>
        <v>2144.178</v>
      </c>
    </row>
    <row r="300" spans="1:9" ht="14.25">
      <c r="A300" s="16" t="s">
        <v>789</v>
      </c>
      <c r="B300" s="17" t="s">
        <v>790</v>
      </c>
      <c r="C300" s="17" t="s">
        <v>791</v>
      </c>
      <c r="D300" s="16" t="s">
        <v>19</v>
      </c>
      <c r="E300" s="18">
        <v>12</v>
      </c>
      <c r="F300" s="19">
        <f t="shared" si="12"/>
        <v>216</v>
      </c>
      <c r="G300" s="19">
        <v>160</v>
      </c>
      <c r="H300" s="20">
        <f t="shared" si="13"/>
        <v>254.88</v>
      </c>
      <c r="I300" s="17">
        <f t="shared" si="14"/>
        <v>3058.56</v>
      </c>
    </row>
    <row r="301" spans="1:9" ht="28.5">
      <c r="A301" s="16" t="s">
        <v>792</v>
      </c>
      <c r="B301" s="17" t="s">
        <v>793</v>
      </c>
      <c r="C301" s="17" t="s">
        <v>794</v>
      </c>
      <c r="D301" s="16" t="s">
        <v>19</v>
      </c>
      <c r="E301" s="18">
        <v>18</v>
      </c>
      <c r="F301" s="19">
        <f t="shared" si="12"/>
        <v>1.7550000000000001</v>
      </c>
      <c r="G301" s="19">
        <v>1.3</v>
      </c>
      <c r="H301" s="20">
        <f t="shared" si="13"/>
        <v>2.0709</v>
      </c>
      <c r="I301" s="17">
        <f t="shared" si="14"/>
        <v>37.2762</v>
      </c>
    </row>
    <row r="302" spans="1:9" ht="14.25">
      <c r="A302" s="16" t="s">
        <v>795</v>
      </c>
      <c r="B302" s="17" t="s">
        <v>796</v>
      </c>
      <c r="C302" s="17" t="s">
        <v>797</v>
      </c>
      <c r="D302" s="16" t="s">
        <v>19</v>
      </c>
      <c r="E302" s="18">
        <v>18</v>
      </c>
      <c r="F302" s="19">
        <f t="shared" si="12"/>
        <v>1.7550000000000001</v>
      </c>
      <c r="G302" s="19">
        <v>1.3</v>
      </c>
      <c r="H302" s="20">
        <f t="shared" si="13"/>
        <v>2.0709</v>
      </c>
      <c r="I302" s="17">
        <f t="shared" si="14"/>
        <v>37.2762</v>
      </c>
    </row>
    <row r="303" spans="1:9" ht="14.25">
      <c r="A303" s="16" t="s">
        <v>798</v>
      </c>
      <c r="B303" s="17" t="s">
        <v>96</v>
      </c>
      <c r="C303" s="17" t="s">
        <v>799</v>
      </c>
      <c r="D303" s="16" t="s">
        <v>15</v>
      </c>
      <c r="E303" s="18">
        <v>5</v>
      </c>
      <c r="F303" s="19">
        <f t="shared" si="12"/>
        <v>8316</v>
      </c>
      <c r="G303" s="19">
        <v>6160</v>
      </c>
      <c r="H303" s="20">
        <f t="shared" si="13"/>
        <v>9812.88</v>
      </c>
      <c r="I303" s="17">
        <f t="shared" si="14"/>
        <v>49064.399999999994</v>
      </c>
    </row>
    <row r="304" spans="1:9" ht="14.25">
      <c r="A304" s="16" t="s">
        <v>800</v>
      </c>
      <c r="B304" s="17" t="s">
        <v>801</v>
      </c>
      <c r="C304" s="17" t="s">
        <v>802</v>
      </c>
      <c r="D304" s="16" t="s">
        <v>15</v>
      </c>
      <c r="E304" s="18">
        <v>10</v>
      </c>
      <c r="F304" s="19">
        <f t="shared" si="12"/>
        <v>243.00000000000003</v>
      </c>
      <c r="G304" s="19">
        <v>180</v>
      </c>
      <c r="H304" s="20">
        <f t="shared" si="13"/>
        <v>286.74</v>
      </c>
      <c r="I304" s="17">
        <f t="shared" si="14"/>
        <v>2867.4</v>
      </c>
    </row>
    <row r="305" spans="1:9" ht="14.25">
      <c r="A305" s="16" t="s">
        <v>803</v>
      </c>
      <c r="B305" s="17" t="s">
        <v>804</v>
      </c>
      <c r="C305" s="17" t="s">
        <v>805</v>
      </c>
      <c r="D305" s="16" t="s">
        <v>15</v>
      </c>
      <c r="E305" s="18">
        <v>5</v>
      </c>
      <c r="F305" s="19">
        <f t="shared" si="12"/>
        <v>2160</v>
      </c>
      <c r="G305" s="19">
        <v>1600</v>
      </c>
      <c r="H305" s="20">
        <f t="shared" si="13"/>
        <v>2548.7999999999997</v>
      </c>
      <c r="I305" s="17">
        <f t="shared" si="14"/>
        <v>12743.999999999998</v>
      </c>
    </row>
    <row r="306" spans="1:9" ht="14.25">
      <c r="A306" s="16" t="s">
        <v>806</v>
      </c>
      <c r="B306" s="17" t="s">
        <v>403</v>
      </c>
      <c r="C306" s="17" t="s">
        <v>807</v>
      </c>
      <c r="D306" s="16" t="s">
        <v>15</v>
      </c>
      <c r="E306" s="18">
        <v>22</v>
      </c>
      <c r="F306" s="19">
        <f t="shared" si="12"/>
        <v>132.786</v>
      </c>
      <c r="G306" s="19">
        <v>98.36</v>
      </c>
      <c r="H306" s="20">
        <f t="shared" si="13"/>
        <v>156.68748</v>
      </c>
      <c r="I306" s="17">
        <f t="shared" si="14"/>
        <v>3447.1245599999997</v>
      </c>
    </row>
    <row r="307" spans="1:9" ht="14.25">
      <c r="A307" s="16" t="s">
        <v>808</v>
      </c>
      <c r="B307" s="17" t="s">
        <v>809</v>
      </c>
      <c r="C307" s="17" t="s">
        <v>810</v>
      </c>
      <c r="D307" s="16" t="s">
        <v>19</v>
      </c>
      <c r="E307" s="18">
        <v>24</v>
      </c>
      <c r="F307" s="19">
        <f t="shared" si="12"/>
        <v>193.05</v>
      </c>
      <c r="G307" s="19">
        <v>143</v>
      </c>
      <c r="H307" s="20">
        <f t="shared" si="13"/>
        <v>227.799</v>
      </c>
      <c r="I307" s="17">
        <f t="shared" si="14"/>
        <v>5467.176</v>
      </c>
    </row>
    <row r="308" spans="1:9" ht="14.25">
      <c r="A308" s="16" t="s">
        <v>811</v>
      </c>
      <c r="B308" s="17" t="s">
        <v>812</v>
      </c>
      <c r="C308" s="17" t="s">
        <v>813</v>
      </c>
      <c r="D308" s="16" t="s">
        <v>15</v>
      </c>
      <c r="E308" s="18">
        <v>1</v>
      </c>
      <c r="F308" s="19">
        <f t="shared" si="12"/>
        <v>207.873</v>
      </c>
      <c r="G308" s="19">
        <v>153.98</v>
      </c>
      <c r="H308" s="20">
        <f t="shared" si="13"/>
        <v>245.29013999999998</v>
      </c>
      <c r="I308" s="17">
        <f t="shared" si="14"/>
        <v>245.29013999999998</v>
      </c>
    </row>
    <row r="309" spans="1:9" ht="14.25">
      <c r="A309" s="16" t="s">
        <v>814</v>
      </c>
      <c r="B309" s="17" t="s">
        <v>815</v>
      </c>
      <c r="C309" s="17" t="s">
        <v>816</v>
      </c>
      <c r="D309" s="16" t="s">
        <v>15</v>
      </c>
      <c r="E309" s="18">
        <v>12</v>
      </c>
      <c r="F309" s="19">
        <f t="shared" si="12"/>
        <v>234.9</v>
      </c>
      <c r="G309" s="19">
        <v>174</v>
      </c>
      <c r="H309" s="20">
        <f t="shared" si="13"/>
        <v>277.182</v>
      </c>
      <c r="I309" s="17">
        <f t="shared" si="14"/>
        <v>3326.184</v>
      </c>
    </row>
    <row r="310" spans="1:9" ht="14.25">
      <c r="A310" s="16" t="s">
        <v>817</v>
      </c>
      <c r="B310" s="17" t="s">
        <v>818</v>
      </c>
      <c r="C310" s="17" t="s">
        <v>819</v>
      </c>
      <c r="D310" s="16" t="s">
        <v>19</v>
      </c>
      <c r="E310" s="18">
        <v>10</v>
      </c>
      <c r="F310" s="19">
        <f t="shared" si="12"/>
        <v>142.69500000000002</v>
      </c>
      <c r="G310" s="19">
        <v>105.7</v>
      </c>
      <c r="H310" s="20">
        <f t="shared" si="13"/>
        <v>168.38010000000003</v>
      </c>
      <c r="I310" s="17">
        <f t="shared" si="14"/>
        <v>1683.8010000000004</v>
      </c>
    </row>
    <row r="311" spans="1:9" ht="14.25">
      <c r="A311" s="16" t="s">
        <v>817</v>
      </c>
      <c r="B311" s="17" t="s">
        <v>820</v>
      </c>
      <c r="C311" s="17" t="s">
        <v>821</v>
      </c>
      <c r="D311" s="16" t="s">
        <v>19</v>
      </c>
      <c r="E311" s="18">
        <v>10</v>
      </c>
      <c r="F311" s="19">
        <f t="shared" si="12"/>
        <v>187.65</v>
      </c>
      <c r="G311" s="19">
        <v>139</v>
      </c>
      <c r="H311" s="20">
        <f t="shared" si="13"/>
        <v>221.427</v>
      </c>
      <c r="I311" s="17">
        <f t="shared" si="14"/>
        <v>2214.27</v>
      </c>
    </row>
    <row r="312" spans="1:9" ht="14.25">
      <c r="A312" s="16" t="s">
        <v>822</v>
      </c>
      <c r="B312" s="17" t="s">
        <v>823</v>
      </c>
      <c r="C312" s="17" t="s">
        <v>824</v>
      </c>
      <c r="D312" s="16" t="s">
        <v>19</v>
      </c>
      <c r="E312" s="18">
        <v>9</v>
      </c>
      <c r="F312" s="19">
        <f t="shared" si="12"/>
        <v>44668.476</v>
      </c>
      <c r="G312" s="19">
        <v>33087.76</v>
      </c>
      <c r="H312" s="20">
        <f t="shared" si="13"/>
        <v>52708.80168</v>
      </c>
      <c r="I312" s="17">
        <f t="shared" si="14"/>
        <v>474379.21511999995</v>
      </c>
    </row>
    <row r="313" spans="1:9" ht="14.25">
      <c r="A313" s="16" t="s">
        <v>825</v>
      </c>
      <c r="B313" s="17" t="s">
        <v>826</v>
      </c>
      <c r="C313" s="17" t="s">
        <v>827</v>
      </c>
      <c r="D313" s="16" t="s">
        <v>19</v>
      </c>
      <c r="E313" s="18">
        <v>3</v>
      </c>
      <c r="F313" s="19">
        <f t="shared" si="12"/>
        <v>1716.1065</v>
      </c>
      <c r="G313" s="19">
        <v>1271.19</v>
      </c>
      <c r="H313" s="20">
        <f t="shared" si="13"/>
        <v>2025.00567</v>
      </c>
      <c r="I313" s="17">
        <f t="shared" si="14"/>
        <v>6075.01701</v>
      </c>
    </row>
    <row r="314" spans="1:9" ht="42.75">
      <c r="A314" s="16" t="s">
        <v>828</v>
      </c>
      <c r="B314" s="17" t="s">
        <v>829</v>
      </c>
      <c r="C314" s="17" t="s">
        <v>830</v>
      </c>
      <c r="D314" s="16" t="s">
        <v>15</v>
      </c>
      <c r="E314" s="18">
        <v>1</v>
      </c>
      <c r="F314" s="19">
        <f t="shared" si="12"/>
        <v>2468.8935</v>
      </c>
      <c r="G314" s="19">
        <v>1828.81</v>
      </c>
      <c r="H314" s="20">
        <f t="shared" si="13"/>
        <v>2913.29433</v>
      </c>
      <c r="I314" s="17">
        <f t="shared" si="14"/>
        <v>2913.29433</v>
      </c>
    </row>
    <row r="315" spans="1:9" ht="14.25">
      <c r="A315" s="16" t="s">
        <v>831</v>
      </c>
      <c r="B315" s="17" t="s">
        <v>832</v>
      </c>
      <c r="C315" s="17" t="s">
        <v>833</v>
      </c>
      <c r="D315" s="16" t="s">
        <v>19</v>
      </c>
      <c r="E315" s="18">
        <v>3</v>
      </c>
      <c r="F315" s="19">
        <f t="shared" si="12"/>
        <v>734.4000000000001</v>
      </c>
      <c r="G315" s="19">
        <v>544</v>
      </c>
      <c r="H315" s="20">
        <f t="shared" si="13"/>
        <v>866.5920000000001</v>
      </c>
      <c r="I315" s="17">
        <f t="shared" si="14"/>
        <v>2599.7760000000003</v>
      </c>
    </row>
    <row r="316" spans="1:9" ht="14.25">
      <c r="A316" s="16" t="s">
        <v>834</v>
      </c>
      <c r="B316" s="17" t="s">
        <v>835</v>
      </c>
      <c r="C316" s="17" t="s">
        <v>836</v>
      </c>
      <c r="D316" s="16" t="s">
        <v>19</v>
      </c>
      <c r="E316" s="18">
        <v>4</v>
      </c>
      <c r="F316" s="19">
        <f t="shared" si="12"/>
        <v>1410.75</v>
      </c>
      <c r="G316" s="19">
        <v>1045</v>
      </c>
      <c r="H316" s="20">
        <f t="shared" si="13"/>
        <v>1664.685</v>
      </c>
      <c r="I316" s="17">
        <f t="shared" si="14"/>
        <v>6658.74</v>
      </c>
    </row>
    <row r="317" spans="1:9" ht="14.25">
      <c r="A317" s="16" t="s">
        <v>837</v>
      </c>
      <c r="B317" s="17" t="s">
        <v>638</v>
      </c>
      <c r="C317" s="17" t="s">
        <v>838</v>
      </c>
      <c r="D317" s="16" t="s">
        <v>15</v>
      </c>
      <c r="E317" s="18">
        <v>21</v>
      </c>
      <c r="F317" s="19">
        <f t="shared" si="12"/>
        <v>1015.3080000000001</v>
      </c>
      <c r="G317" s="19">
        <v>752.08</v>
      </c>
      <c r="H317" s="20">
        <f t="shared" si="13"/>
        <v>1198.0634400000001</v>
      </c>
      <c r="I317" s="17">
        <f t="shared" si="14"/>
        <v>25159.332240000003</v>
      </c>
    </row>
    <row r="318" spans="1:9" ht="14.25">
      <c r="A318" s="16" t="s">
        <v>839</v>
      </c>
      <c r="B318" s="17" t="s">
        <v>840</v>
      </c>
      <c r="C318" s="17" t="s">
        <v>841</v>
      </c>
      <c r="D318" s="16" t="s">
        <v>19</v>
      </c>
      <c r="E318" s="18">
        <v>2</v>
      </c>
      <c r="F318" s="19">
        <f t="shared" si="12"/>
        <v>614.25</v>
      </c>
      <c r="G318" s="19">
        <v>455</v>
      </c>
      <c r="H318" s="20">
        <f t="shared" si="13"/>
        <v>724.8149999999999</v>
      </c>
      <c r="I318" s="17">
        <f t="shared" si="14"/>
        <v>1449.6299999999999</v>
      </c>
    </row>
    <row r="319" spans="1:9" ht="14.25">
      <c r="A319" s="16" t="s">
        <v>842</v>
      </c>
      <c r="B319" s="17" t="s">
        <v>843</v>
      </c>
      <c r="C319" s="17" t="s">
        <v>844</v>
      </c>
      <c r="D319" s="16" t="s">
        <v>19</v>
      </c>
      <c r="E319" s="18">
        <v>40</v>
      </c>
      <c r="F319" s="19">
        <f t="shared" si="12"/>
        <v>121.824</v>
      </c>
      <c r="G319" s="19">
        <v>90.24</v>
      </c>
      <c r="H319" s="20">
        <f t="shared" si="13"/>
        <v>143.75232</v>
      </c>
      <c r="I319" s="17">
        <f t="shared" si="14"/>
        <v>5750.0928</v>
      </c>
    </row>
    <row r="320" spans="1:9" ht="14.25">
      <c r="A320" s="16" t="s">
        <v>845</v>
      </c>
      <c r="B320" s="17" t="s">
        <v>846</v>
      </c>
      <c r="C320" s="17" t="s">
        <v>847</v>
      </c>
      <c r="D320" s="16" t="s">
        <v>19</v>
      </c>
      <c r="E320" s="18">
        <v>5</v>
      </c>
      <c r="F320" s="19">
        <f t="shared" si="12"/>
        <v>798.363</v>
      </c>
      <c r="G320" s="19">
        <v>591.38</v>
      </c>
      <c r="H320" s="20">
        <f t="shared" si="13"/>
        <v>942.06834</v>
      </c>
      <c r="I320" s="17">
        <f t="shared" si="14"/>
        <v>4710.3417</v>
      </c>
    </row>
    <row r="321" spans="1:9" ht="14.25">
      <c r="A321" s="16" t="s">
        <v>848</v>
      </c>
      <c r="B321" s="17" t="s">
        <v>849</v>
      </c>
      <c r="C321" s="17" t="s">
        <v>850</v>
      </c>
      <c r="D321" s="16" t="s">
        <v>19</v>
      </c>
      <c r="E321" s="18">
        <v>5</v>
      </c>
      <c r="F321" s="19">
        <f t="shared" si="12"/>
        <v>552.1500000000001</v>
      </c>
      <c r="G321" s="19">
        <v>409</v>
      </c>
      <c r="H321" s="20">
        <f t="shared" si="13"/>
        <v>651.537</v>
      </c>
      <c r="I321" s="17">
        <f t="shared" si="14"/>
        <v>3257.6850000000004</v>
      </c>
    </row>
    <row r="322" spans="1:9" ht="14.25">
      <c r="A322" s="16" t="s">
        <v>851</v>
      </c>
      <c r="B322" s="17" t="s">
        <v>762</v>
      </c>
      <c r="C322" s="17" t="s">
        <v>852</v>
      </c>
      <c r="D322" s="16" t="s">
        <v>19</v>
      </c>
      <c r="E322" s="18">
        <v>5</v>
      </c>
      <c r="F322" s="19">
        <f t="shared" si="12"/>
        <v>539.19</v>
      </c>
      <c r="G322" s="19">
        <v>399.4</v>
      </c>
      <c r="H322" s="20">
        <f t="shared" si="13"/>
        <v>636.2442</v>
      </c>
      <c r="I322" s="17">
        <f t="shared" si="14"/>
        <v>3181.221</v>
      </c>
    </row>
    <row r="323" spans="1:9" ht="14.25">
      <c r="A323" s="16" t="s">
        <v>853</v>
      </c>
      <c r="B323" s="17" t="s">
        <v>854</v>
      </c>
      <c r="C323" s="17" t="s">
        <v>855</v>
      </c>
      <c r="D323" s="16" t="s">
        <v>19</v>
      </c>
      <c r="E323" s="18">
        <v>5</v>
      </c>
      <c r="F323" s="19">
        <f t="shared" si="12"/>
        <v>156.96450000000002</v>
      </c>
      <c r="G323" s="19">
        <v>116.27</v>
      </c>
      <c r="H323" s="20">
        <f t="shared" si="13"/>
        <v>185.21811</v>
      </c>
      <c r="I323" s="17">
        <f t="shared" si="14"/>
        <v>926.09055</v>
      </c>
    </row>
    <row r="324" spans="1:9" ht="14.25">
      <c r="A324" s="16" t="s">
        <v>856</v>
      </c>
      <c r="B324" s="17" t="s">
        <v>857</v>
      </c>
      <c r="C324" s="17" t="s">
        <v>858</v>
      </c>
      <c r="D324" s="16" t="s">
        <v>19</v>
      </c>
      <c r="E324" s="18">
        <v>2</v>
      </c>
      <c r="F324" s="19">
        <f t="shared" si="12"/>
        <v>714.2175</v>
      </c>
      <c r="G324" s="19">
        <v>529.05</v>
      </c>
      <c r="H324" s="20">
        <f t="shared" si="13"/>
        <v>842.7766499999999</v>
      </c>
      <c r="I324" s="17">
        <f t="shared" si="14"/>
        <v>1685.5532999999998</v>
      </c>
    </row>
    <row r="325" spans="1:9" ht="14.25">
      <c r="A325" s="16" t="s">
        <v>859</v>
      </c>
      <c r="B325" s="17" t="s">
        <v>860</v>
      </c>
      <c r="C325" s="17" t="s">
        <v>861</v>
      </c>
      <c r="D325" s="16" t="s">
        <v>19</v>
      </c>
      <c r="E325" s="18">
        <v>4</v>
      </c>
      <c r="F325" s="19">
        <f t="shared" si="12"/>
        <v>449.95500000000004</v>
      </c>
      <c r="G325" s="19">
        <v>333.3</v>
      </c>
      <c r="H325" s="20">
        <f t="shared" si="13"/>
        <v>530.9469</v>
      </c>
      <c r="I325" s="17">
        <f t="shared" si="14"/>
        <v>2123.7876</v>
      </c>
    </row>
    <row r="326" spans="1:9" ht="14.25">
      <c r="A326" s="16" t="s">
        <v>862</v>
      </c>
      <c r="B326" s="17" t="s">
        <v>863</v>
      </c>
      <c r="C326" s="17" t="s">
        <v>864</v>
      </c>
      <c r="D326" s="16" t="s">
        <v>19</v>
      </c>
      <c r="E326" s="18">
        <v>8</v>
      </c>
      <c r="F326" s="19">
        <f t="shared" si="12"/>
        <v>87.75</v>
      </c>
      <c r="G326" s="19">
        <v>65</v>
      </c>
      <c r="H326" s="20">
        <f t="shared" si="13"/>
        <v>103.54499999999999</v>
      </c>
      <c r="I326" s="17">
        <f t="shared" si="14"/>
        <v>828.3599999999999</v>
      </c>
    </row>
    <row r="327" spans="1:9" ht="14.25">
      <c r="A327" s="16" t="s">
        <v>865</v>
      </c>
      <c r="B327" s="17" t="s">
        <v>866</v>
      </c>
      <c r="C327" s="17" t="s">
        <v>867</v>
      </c>
      <c r="D327" s="16" t="s">
        <v>19</v>
      </c>
      <c r="E327" s="18">
        <v>30</v>
      </c>
      <c r="F327" s="19">
        <f t="shared" si="12"/>
        <v>53.244</v>
      </c>
      <c r="G327" s="19">
        <v>39.44</v>
      </c>
      <c r="H327" s="20">
        <f t="shared" si="13"/>
        <v>62.82792</v>
      </c>
      <c r="I327" s="17">
        <f t="shared" si="14"/>
        <v>1884.8376</v>
      </c>
    </row>
    <row r="328" spans="1:9" ht="14.25">
      <c r="A328" s="16" t="s">
        <v>868</v>
      </c>
      <c r="B328" s="17" t="s">
        <v>869</v>
      </c>
      <c r="C328" s="17" t="s">
        <v>870</v>
      </c>
      <c r="D328" s="16" t="s">
        <v>19</v>
      </c>
      <c r="E328" s="18">
        <v>10</v>
      </c>
      <c r="F328" s="19">
        <f t="shared" si="12"/>
        <v>63.018</v>
      </c>
      <c r="G328" s="19">
        <v>46.68</v>
      </c>
      <c r="H328" s="20">
        <f t="shared" si="13"/>
        <v>74.36124</v>
      </c>
      <c r="I328" s="17">
        <f t="shared" si="14"/>
        <v>743.6124</v>
      </c>
    </row>
    <row r="329" spans="1:9" ht="14.25">
      <c r="A329" s="16" t="s">
        <v>871</v>
      </c>
      <c r="B329" s="17" t="s">
        <v>872</v>
      </c>
      <c r="C329" s="17" t="s">
        <v>873</v>
      </c>
      <c r="D329" s="16" t="s">
        <v>15</v>
      </c>
      <c r="E329" s="18">
        <v>10</v>
      </c>
      <c r="F329" s="19">
        <f t="shared" si="12"/>
        <v>101.25</v>
      </c>
      <c r="G329" s="19">
        <v>75</v>
      </c>
      <c r="H329" s="20">
        <f t="shared" si="13"/>
        <v>119.475</v>
      </c>
      <c r="I329" s="17">
        <f t="shared" si="14"/>
        <v>1194.75</v>
      </c>
    </row>
    <row r="330" spans="1:9" ht="14.25">
      <c r="A330" s="16" t="s">
        <v>874</v>
      </c>
      <c r="B330" s="17" t="s">
        <v>875</v>
      </c>
      <c r="C330" s="17" t="s">
        <v>876</v>
      </c>
      <c r="D330" s="16" t="s">
        <v>19</v>
      </c>
      <c r="E330" s="18">
        <v>15</v>
      </c>
      <c r="F330" s="19">
        <f t="shared" si="12"/>
        <v>425.25</v>
      </c>
      <c r="G330" s="19">
        <v>315</v>
      </c>
      <c r="H330" s="20">
        <f t="shared" si="13"/>
        <v>501.79499999999996</v>
      </c>
      <c r="I330" s="17">
        <f t="shared" si="14"/>
        <v>7526.924999999999</v>
      </c>
    </row>
    <row r="331" spans="1:9" ht="14.25">
      <c r="A331" s="16" t="s">
        <v>874</v>
      </c>
      <c r="B331" s="17" t="s">
        <v>877</v>
      </c>
      <c r="C331" s="17" t="s">
        <v>878</v>
      </c>
      <c r="D331" s="16" t="s">
        <v>19</v>
      </c>
      <c r="E331" s="18">
        <v>35</v>
      </c>
      <c r="F331" s="19">
        <f t="shared" si="12"/>
        <v>363.636</v>
      </c>
      <c r="G331" s="19">
        <v>269.36</v>
      </c>
      <c r="H331" s="20">
        <f t="shared" si="13"/>
        <v>429.09048</v>
      </c>
      <c r="I331" s="17">
        <f t="shared" si="14"/>
        <v>15018.1668</v>
      </c>
    </row>
    <row r="332" spans="1:9" ht="14.25">
      <c r="A332" s="16" t="s">
        <v>879</v>
      </c>
      <c r="B332" s="17" t="s">
        <v>687</v>
      </c>
      <c r="C332" s="17" t="s">
        <v>880</v>
      </c>
      <c r="D332" s="16" t="s">
        <v>19</v>
      </c>
      <c r="E332" s="18">
        <v>3</v>
      </c>
      <c r="F332" s="19">
        <f t="shared" si="12"/>
        <v>75.5055</v>
      </c>
      <c r="G332" s="19">
        <v>55.93</v>
      </c>
      <c r="H332" s="20">
        <f t="shared" si="13"/>
        <v>89.09648999999999</v>
      </c>
      <c r="I332" s="17">
        <f t="shared" si="14"/>
        <v>267.28946999999994</v>
      </c>
    </row>
    <row r="333" spans="1:9" ht="14.25">
      <c r="A333" s="16" t="s">
        <v>881</v>
      </c>
      <c r="B333" s="17" t="s">
        <v>882</v>
      </c>
      <c r="C333" s="17" t="s">
        <v>883</v>
      </c>
      <c r="D333" s="16" t="s">
        <v>19</v>
      </c>
      <c r="E333" s="18">
        <v>27</v>
      </c>
      <c r="F333" s="19">
        <f t="shared" si="12"/>
        <v>202.5</v>
      </c>
      <c r="G333" s="19">
        <v>150</v>
      </c>
      <c r="H333" s="20">
        <f t="shared" si="13"/>
        <v>238.95</v>
      </c>
      <c r="I333" s="17">
        <f t="shared" si="14"/>
        <v>6451.65</v>
      </c>
    </row>
    <row r="334" spans="1:9" ht="14.25">
      <c r="A334" s="16" t="s">
        <v>884</v>
      </c>
      <c r="B334" s="17" t="s">
        <v>885</v>
      </c>
      <c r="C334" s="17" t="s">
        <v>886</v>
      </c>
      <c r="D334" s="16" t="s">
        <v>15</v>
      </c>
      <c r="E334" s="18">
        <v>6</v>
      </c>
      <c r="F334" s="19">
        <f t="shared" si="12"/>
        <v>1618.65</v>
      </c>
      <c r="G334" s="19">
        <v>1199</v>
      </c>
      <c r="H334" s="20">
        <f t="shared" si="13"/>
        <v>1910.007</v>
      </c>
      <c r="I334" s="17">
        <f t="shared" si="14"/>
        <v>11460.042000000001</v>
      </c>
    </row>
    <row r="335" spans="1:9" ht="14.25">
      <c r="A335" s="16" t="s">
        <v>887</v>
      </c>
      <c r="B335" s="17" t="s">
        <v>888</v>
      </c>
      <c r="C335" s="17" t="s">
        <v>889</v>
      </c>
      <c r="D335" s="16" t="s">
        <v>15</v>
      </c>
      <c r="E335" s="18">
        <v>3</v>
      </c>
      <c r="F335" s="19">
        <f t="shared" si="12"/>
        <v>1749.6000000000001</v>
      </c>
      <c r="G335" s="19">
        <v>1296</v>
      </c>
      <c r="H335" s="20">
        <f t="shared" si="13"/>
        <v>2064.5280000000002</v>
      </c>
      <c r="I335" s="17">
        <f t="shared" si="14"/>
        <v>6193.584000000001</v>
      </c>
    </row>
    <row r="336" spans="1:9" ht="14.25">
      <c r="A336" s="16" t="s">
        <v>890</v>
      </c>
      <c r="B336" s="17" t="s">
        <v>891</v>
      </c>
      <c r="C336" s="17" t="s">
        <v>892</v>
      </c>
      <c r="D336" s="16" t="s">
        <v>15</v>
      </c>
      <c r="E336" s="18">
        <v>20</v>
      </c>
      <c r="F336" s="19">
        <f t="shared" si="12"/>
        <v>1806.3000000000002</v>
      </c>
      <c r="G336" s="19">
        <v>1338</v>
      </c>
      <c r="H336" s="20">
        <f t="shared" si="13"/>
        <v>2131.434</v>
      </c>
      <c r="I336" s="17">
        <f t="shared" si="14"/>
        <v>42628.68000000001</v>
      </c>
    </row>
    <row r="337" spans="1:9" ht="14.25">
      <c r="A337" s="16" t="s">
        <v>893</v>
      </c>
      <c r="B337" s="17" t="s">
        <v>894</v>
      </c>
      <c r="C337" s="17" t="s">
        <v>895</v>
      </c>
      <c r="D337" s="16" t="s">
        <v>19</v>
      </c>
      <c r="E337" s="18">
        <v>2</v>
      </c>
      <c r="F337" s="19">
        <f t="shared" si="12"/>
        <v>566.244</v>
      </c>
      <c r="G337" s="19">
        <v>419.44</v>
      </c>
      <c r="H337" s="20">
        <f t="shared" si="13"/>
        <v>668.16792</v>
      </c>
      <c r="I337" s="17">
        <f t="shared" si="14"/>
        <v>1336.33584</v>
      </c>
    </row>
    <row r="338" spans="1:9" ht="14.25">
      <c r="A338" s="16" t="s">
        <v>896</v>
      </c>
      <c r="B338" s="17" t="s">
        <v>897</v>
      </c>
      <c r="C338" s="17" t="s">
        <v>7</v>
      </c>
      <c r="D338" s="16" t="s">
        <v>19</v>
      </c>
      <c r="E338" s="18">
        <v>6</v>
      </c>
      <c r="F338" s="19">
        <f t="shared" si="12"/>
        <v>13.5</v>
      </c>
      <c r="G338" s="19">
        <v>10</v>
      </c>
      <c r="H338" s="20">
        <f t="shared" si="13"/>
        <v>15.93</v>
      </c>
      <c r="I338" s="17">
        <f t="shared" si="14"/>
        <v>95.58</v>
      </c>
    </row>
    <row r="339" spans="1:9" ht="14.25">
      <c r="A339" s="16" t="s">
        <v>898</v>
      </c>
      <c r="B339" s="17" t="s">
        <v>899</v>
      </c>
      <c r="C339" s="17" t="s">
        <v>7</v>
      </c>
      <c r="D339" s="16" t="s">
        <v>19</v>
      </c>
      <c r="E339" s="18">
        <v>3</v>
      </c>
      <c r="F339" s="19">
        <f t="shared" si="12"/>
        <v>22.950000000000003</v>
      </c>
      <c r="G339" s="19">
        <v>17</v>
      </c>
      <c r="H339" s="20">
        <f t="shared" si="13"/>
        <v>27.081000000000003</v>
      </c>
      <c r="I339" s="17">
        <f t="shared" si="14"/>
        <v>81.24300000000001</v>
      </c>
    </row>
    <row r="340" spans="1:9" ht="14.25">
      <c r="A340" s="16" t="s">
        <v>900</v>
      </c>
      <c r="B340" s="17" t="s">
        <v>344</v>
      </c>
      <c r="C340" s="17" t="s">
        <v>901</v>
      </c>
      <c r="D340" s="16" t="s">
        <v>19</v>
      </c>
      <c r="E340" s="18">
        <v>4</v>
      </c>
      <c r="F340" s="19">
        <f t="shared" si="12"/>
        <v>1161</v>
      </c>
      <c r="G340" s="19">
        <v>860</v>
      </c>
      <c r="H340" s="20">
        <f t="shared" si="13"/>
        <v>1369.98</v>
      </c>
      <c r="I340" s="17">
        <f t="shared" si="14"/>
        <v>5479.92</v>
      </c>
    </row>
    <row r="341" spans="1:9" ht="14.25">
      <c r="A341" s="16" t="s">
        <v>902</v>
      </c>
      <c r="B341" s="17" t="s">
        <v>903</v>
      </c>
      <c r="C341" s="17" t="s">
        <v>904</v>
      </c>
      <c r="D341" s="16" t="s">
        <v>19</v>
      </c>
      <c r="E341" s="18">
        <v>5</v>
      </c>
      <c r="F341" s="19">
        <f t="shared" si="12"/>
        <v>411.75</v>
      </c>
      <c r="G341" s="19">
        <v>305</v>
      </c>
      <c r="H341" s="20">
        <f t="shared" si="13"/>
        <v>485.86499999999995</v>
      </c>
      <c r="I341" s="17">
        <f t="shared" si="14"/>
        <v>2429.325</v>
      </c>
    </row>
    <row r="342" spans="1:9" ht="14.25">
      <c r="A342" s="16" t="s">
        <v>905</v>
      </c>
      <c r="B342" s="17" t="s">
        <v>906</v>
      </c>
      <c r="C342" s="17" t="s">
        <v>907</v>
      </c>
      <c r="D342" s="16" t="s">
        <v>19</v>
      </c>
      <c r="E342" s="18">
        <v>4</v>
      </c>
      <c r="F342" s="19">
        <f aca="true" t="shared" si="15" ref="F342:F358">G342*1.35</f>
        <v>705.3075000000001</v>
      </c>
      <c r="G342" s="19">
        <v>522.45</v>
      </c>
      <c r="H342" s="20">
        <f aca="true" t="shared" si="16" ref="H342:H358">F342*1.18</f>
        <v>832.2628500000001</v>
      </c>
      <c r="I342" s="17">
        <f aca="true" t="shared" si="17" ref="I342:I359">E342*H342</f>
        <v>3329.0514000000003</v>
      </c>
    </row>
    <row r="343" spans="1:9" ht="14.25">
      <c r="A343" s="16" t="s">
        <v>908</v>
      </c>
      <c r="B343" s="17" t="s">
        <v>909</v>
      </c>
      <c r="C343" s="17" t="s">
        <v>910</v>
      </c>
      <c r="D343" s="16" t="s">
        <v>15</v>
      </c>
      <c r="E343" s="18">
        <v>3</v>
      </c>
      <c r="F343" s="19">
        <f t="shared" si="15"/>
        <v>628.4250000000001</v>
      </c>
      <c r="G343" s="19">
        <v>465.5</v>
      </c>
      <c r="H343" s="20">
        <f t="shared" si="16"/>
        <v>741.5415</v>
      </c>
      <c r="I343" s="17">
        <f t="shared" si="17"/>
        <v>2224.6245</v>
      </c>
    </row>
    <row r="344" spans="1:9" ht="14.25">
      <c r="A344" s="16" t="s">
        <v>911</v>
      </c>
      <c r="B344" s="17" t="s">
        <v>382</v>
      </c>
      <c r="C344" s="17" t="s">
        <v>7</v>
      </c>
      <c r="D344" s="16" t="s">
        <v>19</v>
      </c>
      <c r="E344" s="18">
        <v>3</v>
      </c>
      <c r="F344" s="19">
        <f t="shared" si="15"/>
        <v>222.75000000000003</v>
      </c>
      <c r="G344" s="19">
        <v>165</v>
      </c>
      <c r="H344" s="20">
        <f t="shared" si="16"/>
        <v>262.845</v>
      </c>
      <c r="I344" s="17">
        <f t="shared" si="17"/>
        <v>788.5350000000001</v>
      </c>
    </row>
    <row r="345" spans="1:9" ht="14.25">
      <c r="A345" s="16" t="s">
        <v>912</v>
      </c>
      <c r="B345" s="17" t="s">
        <v>78</v>
      </c>
      <c r="C345" s="17" t="s">
        <v>7</v>
      </c>
      <c r="D345" s="16" t="s">
        <v>19</v>
      </c>
      <c r="E345" s="18">
        <v>2</v>
      </c>
      <c r="F345" s="19">
        <f t="shared" si="15"/>
        <v>1768.5000000000002</v>
      </c>
      <c r="G345" s="19">
        <v>1310</v>
      </c>
      <c r="H345" s="20">
        <f t="shared" si="16"/>
        <v>2086.8300000000004</v>
      </c>
      <c r="I345" s="17">
        <f t="shared" si="17"/>
        <v>4173.660000000001</v>
      </c>
    </row>
    <row r="346" spans="1:9" ht="14.25">
      <c r="A346" s="16" t="s">
        <v>913</v>
      </c>
      <c r="B346" s="17" t="s">
        <v>914</v>
      </c>
      <c r="C346" s="17" t="s">
        <v>7</v>
      </c>
      <c r="D346" s="16" t="s">
        <v>19</v>
      </c>
      <c r="E346" s="18">
        <v>1</v>
      </c>
      <c r="F346" s="19">
        <f t="shared" si="15"/>
        <v>229.50000000000003</v>
      </c>
      <c r="G346" s="19">
        <v>170</v>
      </c>
      <c r="H346" s="20">
        <f t="shared" si="16"/>
        <v>270.81</v>
      </c>
      <c r="I346" s="17">
        <f t="shared" si="17"/>
        <v>270.81</v>
      </c>
    </row>
    <row r="347" spans="1:9" ht="14.25">
      <c r="A347" s="16" t="s">
        <v>915</v>
      </c>
      <c r="B347" s="17" t="s">
        <v>916</v>
      </c>
      <c r="C347" s="17" t="s">
        <v>7</v>
      </c>
      <c r="D347" s="16" t="s">
        <v>19</v>
      </c>
      <c r="E347" s="18">
        <v>2</v>
      </c>
      <c r="F347" s="19">
        <f t="shared" si="15"/>
        <v>222.75000000000003</v>
      </c>
      <c r="G347" s="19">
        <v>165</v>
      </c>
      <c r="H347" s="20">
        <f t="shared" si="16"/>
        <v>262.845</v>
      </c>
      <c r="I347" s="17">
        <f t="shared" si="17"/>
        <v>525.69</v>
      </c>
    </row>
    <row r="348" spans="1:9" ht="14.25">
      <c r="A348" s="16" t="s">
        <v>917</v>
      </c>
      <c r="B348" s="17" t="s">
        <v>918</v>
      </c>
      <c r="C348" s="17" t="s">
        <v>919</v>
      </c>
      <c r="D348" s="16" t="s">
        <v>19</v>
      </c>
      <c r="E348" s="18">
        <v>2</v>
      </c>
      <c r="F348" s="19">
        <f t="shared" si="15"/>
        <v>850.5</v>
      </c>
      <c r="G348" s="19">
        <v>630</v>
      </c>
      <c r="H348" s="20">
        <f t="shared" si="16"/>
        <v>1003.5899999999999</v>
      </c>
      <c r="I348" s="17">
        <f t="shared" si="17"/>
        <v>2007.1799999999998</v>
      </c>
    </row>
    <row r="349" spans="1:9" ht="14.25">
      <c r="A349" s="16" t="s">
        <v>920</v>
      </c>
      <c r="B349" s="17" t="s">
        <v>921</v>
      </c>
      <c r="C349" s="17" t="s">
        <v>922</v>
      </c>
      <c r="D349" s="16" t="s">
        <v>15</v>
      </c>
      <c r="E349" s="18">
        <v>5</v>
      </c>
      <c r="F349" s="19">
        <f t="shared" si="15"/>
        <v>555.0255000000001</v>
      </c>
      <c r="G349" s="19">
        <v>411.13</v>
      </c>
      <c r="H349" s="20">
        <f t="shared" si="16"/>
        <v>654.9300900000001</v>
      </c>
      <c r="I349" s="17">
        <f t="shared" si="17"/>
        <v>3274.65045</v>
      </c>
    </row>
    <row r="350" spans="1:9" ht="28.5">
      <c r="A350" s="16" t="s">
        <v>923</v>
      </c>
      <c r="B350" s="17" t="s">
        <v>924</v>
      </c>
      <c r="C350" s="17" t="s">
        <v>925</v>
      </c>
      <c r="D350" s="16" t="s">
        <v>15</v>
      </c>
      <c r="E350" s="18">
        <v>4</v>
      </c>
      <c r="F350" s="19">
        <f t="shared" si="15"/>
        <v>569.7</v>
      </c>
      <c r="G350" s="19">
        <v>422</v>
      </c>
      <c r="H350" s="20">
        <f t="shared" si="16"/>
        <v>672.246</v>
      </c>
      <c r="I350" s="17">
        <f t="shared" si="17"/>
        <v>2688.984</v>
      </c>
    </row>
    <row r="351" spans="1:9" ht="14.25">
      <c r="A351" s="16" t="s">
        <v>315</v>
      </c>
      <c r="B351" s="17" t="s">
        <v>316</v>
      </c>
      <c r="C351" s="17" t="s">
        <v>317</v>
      </c>
      <c r="D351" s="16" t="s">
        <v>15</v>
      </c>
      <c r="E351" s="18">
        <v>39</v>
      </c>
      <c r="F351" s="19">
        <f t="shared" si="15"/>
        <v>53886.23550000001</v>
      </c>
      <c r="G351" s="19">
        <v>39915.73</v>
      </c>
      <c r="H351" s="20">
        <f t="shared" si="16"/>
        <v>63585.75789000001</v>
      </c>
      <c r="I351" s="17">
        <f t="shared" si="17"/>
        <v>2479844.5577100003</v>
      </c>
    </row>
    <row r="352" spans="1:9" ht="14.25">
      <c r="A352" s="16" t="s">
        <v>926</v>
      </c>
      <c r="B352" s="17" t="s">
        <v>180</v>
      </c>
      <c r="C352" s="17" t="s">
        <v>927</v>
      </c>
      <c r="D352" s="16" t="s">
        <v>19</v>
      </c>
      <c r="E352" s="18">
        <v>2</v>
      </c>
      <c r="F352" s="19">
        <f t="shared" si="15"/>
        <v>89237.295</v>
      </c>
      <c r="G352" s="19">
        <v>66101.7</v>
      </c>
      <c r="H352" s="20">
        <f t="shared" si="16"/>
        <v>105300.00809999999</v>
      </c>
      <c r="I352" s="17">
        <f t="shared" si="17"/>
        <v>210600.01619999998</v>
      </c>
    </row>
    <row r="353" spans="1:9" ht="14.25">
      <c r="A353" s="16" t="s">
        <v>928</v>
      </c>
      <c r="B353" s="17" t="s">
        <v>929</v>
      </c>
      <c r="C353" s="17" t="s">
        <v>930</v>
      </c>
      <c r="D353" s="16" t="s">
        <v>19</v>
      </c>
      <c r="E353" s="18">
        <v>3</v>
      </c>
      <c r="F353" s="19">
        <f t="shared" si="15"/>
        <v>586.9125</v>
      </c>
      <c r="G353" s="19">
        <v>434.75</v>
      </c>
      <c r="H353" s="20">
        <f t="shared" si="16"/>
        <v>692.55675</v>
      </c>
      <c r="I353" s="17">
        <f t="shared" si="17"/>
        <v>2077.67025</v>
      </c>
    </row>
    <row r="354" spans="1:9" ht="14.25">
      <c r="A354" s="16" t="s">
        <v>931</v>
      </c>
      <c r="B354" s="17" t="s">
        <v>932</v>
      </c>
      <c r="C354" s="17" t="s">
        <v>933</v>
      </c>
      <c r="D354" s="16" t="s">
        <v>19</v>
      </c>
      <c r="E354" s="18">
        <v>1</v>
      </c>
      <c r="F354" s="19">
        <f t="shared" si="15"/>
        <v>1906.011</v>
      </c>
      <c r="G354" s="19">
        <v>1411.86</v>
      </c>
      <c r="H354" s="20">
        <f t="shared" si="16"/>
        <v>2249.09298</v>
      </c>
      <c r="I354" s="17">
        <f t="shared" si="17"/>
        <v>2249.09298</v>
      </c>
    </row>
    <row r="355" spans="1:9" ht="14.25">
      <c r="A355" s="16" t="s">
        <v>934</v>
      </c>
      <c r="B355" s="17" t="s">
        <v>935</v>
      </c>
      <c r="C355" s="17" t="s">
        <v>936</v>
      </c>
      <c r="D355" s="16" t="s">
        <v>19</v>
      </c>
      <c r="E355" s="18">
        <v>1</v>
      </c>
      <c r="F355" s="19">
        <f t="shared" si="15"/>
        <v>2859.0300000000007</v>
      </c>
      <c r="G355" s="19">
        <v>2117.8</v>
      </c>
      <c r="H355" s="20">
        <f t="shared" si="16"/>
        <v>3373.6554000000006</v>
      </c>
      <c r="I355" s="17">
        <f t="shared" si="17"/>
        <v>3373.6554000000006</v>
      </c>
    </row>
    <row r="356" spans="1:9" ht="14.25">
      <c r="A356" s="16" t="s">
        <v>937</v>
      </c>
      <c r="B356" s="17" t="s">
        <v>641</v>
      </c>
      <c r="C356" s="17" t="s">
        <v>938</v>
      </c>
      <c r="D356" s="16" t="s">
        <v>19</v>
      </c>
      <c r="E356" s="18">
        <v>4</v>
      </c>
      <c r="F356" s="19">
        <f t="shared" si="15"/>
        <v>305.46450000000004</v>
      </c>
      <c r="G356" s="19">
        <v>226.27</v>
      </c>
      <c r="H356" s="20">
        <f t="shared" si="16"/>
        <v>360.44811000000004</v>
      </c>
      <c r="I356" s="17">
        <f t="shared" si="17"/>
        <v>1441.7924400000002</v>
      </c>
    </row>
    <row r="357" spans="1:9" ht="14.25">
      <c r="A357" s="16" t="s">
        <v>939</v>
      </c>
      <c r="B357" s="17" t="s">
        <v>940</v>
      </c>
      <c r="C357" s="17" t="s">
        <v>941</v>
      </c>
      <c r="D357" s="16" t="s">
        <v>19</v>
      </c>
      <c r="E357" s="18">
        <v>4</v>
      </c>
      <c r="F357" s="19">
        <f t="shared" si="15"/>
        <v>845.4645</v>
      </c>
      <c r="G357" s="19">
        <v>626.27</v>
      </c>
      <c r="H357" s="20">
        <f t="shared" si="16"/>
        <v>997.64811</v>
      </c>
      <c r="I357" s="17">
        <f t="shared" si="17"/>
        <v>3990.59244</v>
      </c>
    </row>
    <row r="358" spans="1:9" ht="28.5">
      <c r="A358" s="16" t="s">
        <v>942</v>
      </c>
      <c r="B358" s="17" t="s">
        <v>943</v>
      </c>
      <c r="C358" s="17" t="s">
        <v>7</v>
      </c>
      <c r="D358" s="16" t="s">
        <v>19</v>
      </c>
      <c r="E358" s="18">
        <v>3462</v>
      </c>
      <c r="F358" s="19">
        <f t="shared" si="15"/>
        <v>1.1475</v>
      </c>
      <c r="G358" s="19">
        <v>0.85</v>
      </c>
      <c r="H358" s="20">
        <f t="shared" si="16"/>
        <v>1.35405</v>
      </c>
      <c r="I358" s="17">
        <f t="shared" si="17"/>
        <v>4687.7211</v>
      </c>
    </row>
    <row r="359" spans="1:9" ht="15" customHeight="1">
      <c r="A359" s="21" t="s">
        <v>944</v>
      </c>
      <c r="B359" s="22"/>
      <c r="C359" s="22"/>
      <c r="D359" s="21"/>
      <c r="E359" s="23"/>
      <c r="F359" s="24"/>
      <c r="G359" s="24">
        <v>4483653.01</v>
      </c>
      <c r="H359" s="25">
        <f>SUM(H17:H358)</f>
        <v>1575393.4790099987</v>
      </c>
      <c r="I359" s="22">
        <f t="shared" si="17"/>
        <v>0</v>
      </c>
    </row>
    <row r="360" spans="1:9" ht="7.5" customHeight="1">
      <c r="A360" s="26"/>
      <c r="B360" s="26"/>
      <c r="C360" s="26"/>
      <c r="D360" s="26"/>
      <c r="E360" s="27"/>
      <c r="F360" s="28"/>
      <c r="G360" s="28"/>
      <c r="H360" s="29"/>
      <c r="I360" s="26"/>
    </row>
  </sheetData>
  <mergeCells count="3">
    <mergeCell ref="F13:H13"/>
    <mergeCell ref="A14:I14"/>
    <mergeCell ref="A15:I15"/>
  </mergeCells>
  <hyperlinks>
    <hyperlink ref="A13" r:id="rId1" display="http://www.ttk.udm.ru/"/>
    <hyperlink ref="F13" r:id="rId2" display="office@ttk.izhnet.ru"/>
  </hyperlinks>
  <printOptions/>
  <pageMargins left="0.75" right="0.75" top="1" bottom="1" header="0.5" footer="0.5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gost</cp:lastModifiedBy>
  <dcterms:created xsi:type="dcterms:W3CDTF">2005-09-14T05:03:33Z</dcterms:created>
  <dcterms:modified xsi:type="dcterms:W3CDTF">2007-03-09T09:25:13Z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